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Валентина\Desktop\Показания\"/>
    </mc:Choice>
  </mc:AlternateContent>
  <bookViews>
    <workbookView xWindow="0" yWindow="0" windowWidth="20490" windowHeight="7095"/>
  </bookViews>
  <sheets>
    <sheet name="Лист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11" i="1" s="1"/>
  <c r="E43" i="1"/>
  <c r="F43" i="1" s="1"/>
  <c r="B270" i="1"/>
  <c r="C270" i="1" s="1"/>
  <c r="D269" i="1"/>
  <c r="D270" i="1" s="1"/>
  <c r="C265" i="1"/>
  <c r="B265" i="1"/>
  <c r="E262" i="1"/>
  <c r="B262" i="1"/>
  <c r="C262" i="1" s="1"/>
  <c r="C259" i="1"/>
  <c r="B257" i="1"/>
  <c r="C257" i="1" s="1"/>
  <c r="C246" i="1"/>
  <c r="B246" i="1"/>
  <c r="D246" i="1" s="1"/>
  <c r="E246" i="1" s="1"/>
  <c r="F246" i="1" s="1"/>
  <c r="C245" i="1"/>
  <c r="B245" i="1"/>
  <c r="C244" i="1"/>
  <c r="B244" i="1"/>
  <c r="D244" i="1" s="1"/>
  <c r="E244" i="1" s="1"/>
  <c r="F244" i="1" s="1"/>
  <c r="C243" i="1"/>
  <c r="B243" i="1"/>
  <c r="C242" i="1"/>
  <c r="B242" i="1"/>
  <c r="D242" i="1" s="1"/>
  <c r="E242" i="1" s="1"/>
  <c r="F242" i="1" s="1"/>
  <c r="C241" i="1"/>
  <c r="B241" i="1"/>
  <c r="C240" i="1"/>
  <c r="B240" i="1"/>
  <c r="D240" i="1" s="1"/>
  <c r="E240" i="1" s="1"/>
  <c r="F240" i="1" s="1"/>
  <c r="C239" i="1"/>
  <c r="B239" i="1"/>
  <c r="C238" i="1"/>
  <c r="B238" i="1"/>
  <c r="D238" i="1" s="1"/>
  <c r="E238" i="1" s="1"/>
  <c r="F238" i="1" s="1"/>
  <c r="C237" i="1"/>
  <c r="B237" i="1"/>
  <c r="C236" i="1"/>
  <c r="B236" i="1"/>
  <c r="D236" i="1" s="1"/>
  <c r="E236" i="1" s="1"/>
  <c r="F236" i="1" s="1"/>
  <c r="C235" i="1"/>
  <c r="B235" i="1"/>
  <c r="C234" i="1"/>
  <c r="B234" i="1"/>
  <c r="D234" i="1" s="1"/>
  <c r="E234" i="1" s="1"/>
  <c r="F234" i="1" s="1"/>
  <c r="C233" i="1"/>
  <c r="B233" i="1"/>
  <c r="C232" i="1"/>
  <c r="B232" i="1"/>
  <c r="D232" i="1" s="1"/>
  <c r="E232" i="1" s="1"/>
  <c r="F232" i="1" s="1"/>
  <c r="C231" i="1"/>
  <c r="B231" i="1"/>
  <c r="C230" i="1"/>
  <c r="B230" i="1"/>
  <c r="D230" i="1" s="1"/>
  <c r="E230" i="1" s="1"/>
  <c r="F230" i="1" s="1"/>
  <c r="C229" i="1"/>
  <c r="B229" i="1"/>
  <c r="C228" i="1"/>
  <c r="B228" i="1"/>
  <c r="D228" i="1" s="1"/>
  <c r="E228" i="1" s="1"/>
  <c r="F228" i="1" s="1"/>
  <c r="C227" i="1"/>
  <c r="B227" i="1"/>
  <c r="C226" i="1"/>
  <c r="B226" i="1"/>
  <c r="D226" i="1" s="1"/>
  <c r="E226" i="1" s="1"/>
  <c r="F226" i="1" s="1"/>
  <c r="C225" i="1"/>
  <c r="B225" i="1"/>
  <c r="C224" i="1"/>
  <c r="B224" i="1"/>
  <c r="D224" i="1" s="1"/>
  <c r="E224" i="1" s="1"/>
  <c r="F224" i="1" s="1"/>
  <c r="C223" i="1"/>
  <c r="B223" i="1"/>
  <c r="C222" i="1"/>
  <c r="B222" i="1"/>
  <c r="D222" i="1" s="1"/>
  <c r="E222" i="1" s="1"/>
  <c r="F222" i="1" s="1"/>
  <c r="C221" i="1"/>
  <c r="B221" i="1"/>
  <c r="C220" i="1"/>
  <c r="B220" i="1"/>
  <c r="D220" i="1" s="1"/>
  <c r="E220" i="1" s="1"/>
  <c r="F220" i="1" s="1"/>
  <c r="C219" i="1"/>
  <c r="B219" i="1"/>
  <c r="C218" i="1"/>
  <c r="B218" i="1"/>
  <c r="D218" i="1" s="1"/>
  <c r="E218" i="1" s="1"/>
  <c r="F218" i="1" s="1"/>
  <c r="C217" i="1"/>
  <c r="B217" i="1"/>
  <c r="C216" i="1"/>
  <c r="B216" i="1"/>
  <c r="D216" i="1" s="1"/>
  <c r="E216" i="1" s="1"/>
  <c r="F216" i="1" s="1"/>
  <c r="C215" i="1"/>
  <c r="B215" i="1"/>
  <c r="C214" i="1"/>
  <c r="B214" i="1"/>
  <c r="D214" i="1" s="1"/>
  <c r="E214" i="1" s="1"/>
  <c r="F214" i="1" s="1"/>
  <c r="C213" i="1"/>
  <c r="B213" i="1"/>
  <c r="C212" i="1"/>
  <c r="B212" i="1"/>
  <c r="D212" i="1" s="1"/>
  <c r="E212" i="1" s="1"/>
  <c r="F212" i="1" s="1"/>
  <c r="C211" i="1"/>
  <c r="B211" i="1"/>
  <c r="C210" i="1"/>
  <c r="B210" i="1"/>
  <c r="D210" i="1" s="1"/>
  <c r="E210" i="1" s="1"/>
  <c r="F210" i="1" s="1"/>
  <c r="C209" i="1"/>
  <c r="B209" i="1"/>
  <c r="C208" i="1"/>
  <c r="B208" i="1"/>
  <c r="D208" i="1" s="1"/>
  <c r="E208" i="1" s="1"/>
  <c r="F208" i="1" s="1"/>
  <c r="C207" i="1"/>
  <c r="B207" i="1"/>
  <c r="C206" i="1"/>
  <c r="B206" i="1"/>
  <c r="D206" i="1" s="1"/>
  <c r="E206" i="1" s="1"/>
  <c r="F206" i="1" s="1"/>
  <c r="C205" i="1"/>
  <c r="B205" i="1"/>
  <c r="C204" i="1"/>
  <c r="B204" i="1"/>
  <c r="D204" i="1" s="1"/>
  <c r="E204" i="1" s="1"/>
  <c r="F204" i="1" s="1"/>
  <c r="C203" i="1"/>
  <c r="B203" i="1"/>
  <c r="C202" i="1"/>
  <c r="B202" i="1"/>
  <c r="D202" i="1" s="1"/>
  <c r="E202" i="1" s="1"/>
  <c r="F202" i="1" s="1"/>
  <c r="C201" i="1"/>
  <c r="B201" i="1"/>
  <c r="C200" i="1"/>
  <c r="B200" i="1"/>
  <c r="D200" i="1" s="1"/>
  <c r="E200" i="1" s="1"/>
  <c r="F200" i="1" s="1"/>
  <c r="C199" i="1"/>
  <c r="B199" i="1"/>
  <c r="C198" i="1"/>
  <c r="B198" i="1"/>
  <c r="D198" i="1" s="1"/>
  <c r="E198" i="1" s="1"/>
  <c r="F198" i="1" s="1"/>
  <c r="C197" i="1"/>
  <c r="B197" i="1"/>
  <c r="C196" i="1"/>
  <c r="B196" i="1"/>
  <c r="D196" i="1" s="1"/>
  <c r="E196" i="1" s="1"/>
  <c r="F196" i="1" s="1"/>
  <c r="C195" i="1"/>
  <c r="B195" i="1"/>
  <c r="C194" i="1"/>
  <c r="B194" i="1"/>
  <c r="D194" i="1" s="1"/>
  <c r="C193" i="1"/>
  <c r="B193" i="1"/>
  <c r="C192" i="1"/>
  <c r="B192" i="1"/>
  <c r="D192" i="1" s="1"/>
  <c r="E192" i="1" s="1"/>
  <c r="F192" i="1" s="1"/>
  <c r="C191" i="1"/>
  <c r="B191" i="1"/>
  <c r="C190" i="1"/>
  <c r="B190" i="1"/>
  <c r="D190" i="1" s="1"/>
  <c r="E190" i="1" s="1"/>
  <c r="F190" i="1" s="1"/>
  <c r="C189" i="1"/>
  <c r="B189" i="1"/>
  <c r="C188" i="1"/>
  <c r="B188" i="1"/>
  <c r="D188" i="1" s="1"/>
  <c r="E188" i="1" s="1"/>
  <c r="F188" i="1" s="1"/>
  <c r="C187" i="1"/>
  <c r="B187" i="1"/>
  <c r="C186" i="1"/>
  <c r="B186" i="1"/>
  <c r="D186" i="1" s="1"/>
  <c r="E186" i="1" s="1"/>
  <c r="F186" i="1" s="1"/>
  <c r="C185" i="1"/>
  <c r="B185" i="1"/>
  <c r="C184" i="1"/>
  <c r="B184" i="1"/>
  <c r="D184" i="1" s="1"/>
  <c r="E184" i="1" s="1"/>
  <c r="F184" i="1" s="1"/>
  <c r="C183" i="1"/>
  <c r="B183" i="1"/>
  <c r="C182" i="1"/>
  <c r="B182" i="1"/>
  <c r="D182" i="1" s="1"/>
  <c r="E182" i="1" s="1"/>
  <c r="F182" i="1" s="1"/>
  <c r="C181" i="1"/>
  <c r="B181" i="1"/>
  <c r="C180" i="1"/>
  <c r="B180" i="1"/>
  <c r="D180" i="1" s="1"/>
  <c r="E180" i="1" s="1"/>
  <c r="F180" i="1" s="1"/>
  <c r="C179" i="1"/>
  <c r="B179" i="1"/>
  <c r="C178" i="1"/>
  <c r="B178" i="1"/>
  <c r="D178" i="1" s="1"/>
  <c r="E178" i="1" s="1"/>
  <c r="F178" i="1" s="1"/>
  <c r="C177" i="1"/>
  <c r="B177" i="1"/>
  <c r="C176" i="1"/>
  <c r="B176" i="1"/>
  <c r="D176" i="1" s="1"/>
  <c r="E176" i="1" s="1"/>
  <c r="F176" i="1" s="1"/>
  <c r="C175" i="1"/>
  <c r="B175" i="1"/>
  <c r="C174" i="1"/>
  <c r="B174" i="1"/>
  <c r="D174" i="1" s="1"/>
  <c r="E174" i="1" s="1"/>
  <c r="F174" i="1" s="1"/>
  <c r="C173" i="1"/>
  <c r="B173" i="1"/>
  <c r="C172" i="1"/>
  <c r="B172" i="1"/>
  <c r="D172" i="1" s="1"/>
  <c r="E172" i="1" s="1"/>
  <c r="F172" i="1" s="1"/>
  <c r="C171" i="1"/>
  <c r="B171" i="1"/>
  <c r="C170" i="1"/>
  <c r="B170" i="1"/>
  <c r="D170" i="1" s="1"/>
  <c r="E170" i="1" s="1"/>
  <c r="F170" i="1" s="1"/>
  <c r="C169" i="1"/>
  <c r="B169" i="1"/>
  <c r="C168" i="1"/>
  <c r="B168" i="1"/>
  <c r="D168" i="1" s="1"/>
  <c r="E168" i="1" s="1"/>
  <c r="F168" i="1" s="1"/>
  <c r="C167" i="1"/>
  <c r="B167" i="1"/>
  <c r="C166" i="1"/>
  <c r="B166" i="1"/>
  <c r="D166" i="1" s="1"/>
  <c r="E166" i="1" s="1"/>
  <c r="F166" i="1" s="1"/>
  <c r="C165" i="1"/>
  <c r="B165" i="1"/>
  <c r="C164" i="1"/>
  <c r="B164" i="1"/>
  <c r="D164" i="1" s="1"/>
  <c r="E164" i="1" s="1"/>
  <c r="F164" i="1" s="1"/>
  <c r="C163" i="1"/>
  <c r="B163" i="1"/>
  <c r="C162" i="1"/>
  <c r="B162" i="1"/>
  <c r="D162" i="1" s="1"/>
  <c r="E162" i="1" s="1"/>
  <c r="F162" i="1" s="1"/>
  <c r="C161" i="1"/>
  <c r="B161" i="1"/>
  <c r="C160" i="1"/>
  <c r="B160" i="1"/>
  <c r="D160" i="1" s="1"/>
  <c r="E160" i="1" s="1"/>
  <c r="F160" i="1" s="1"/>
  <c r="C159" i="1"/>
  <c r="B159" i="1"/>
  <c r="C158" i="1"/>
  <c r="B158" i="1"/>
  <c r="D158" i="1" s="1"/>
  <c r="E158" i="1" s="1"/>
  <c r="F158" i="1" s="1"/>
  <c r="C157" i="1"/>
  <c r="B157" i="1"/>
  <c r="C156" i="1"/>
  <c r="B156" i="1"/>
  <c r="D156" i="1" s="1"/>
  <c r="E156" i="1" s="1"/>
  <c r="F156" i="1" s="1"/>
  <c r="C155" i="1"/>
  <c r="B155" i="1"/>
  <c r="C154" i="1"/>
  <c r="B154" i="1"/>
  <c r="D154" i="1" s="1"/>
  <c r="E154" i="1" s="1"/>
  <c r="F154" i="1" s="1"/>
  <c r="C153" i="1"/>
  <c r="B153" i="1"/>
  <c r="C152" i="1"/>
  <c r="B152" i="1"/>
  <c r="D152" i="1" s="1"/>
  <c r="E152" i="1" s="1"/>
  <c r="F152" i="1" s="1"/>
  <c r="C151" i="1"/>
  <c r="B151" i="1"/>
  <c r="C150" i="1"/>
  <c r="B150" i="1"/>
  <c r="D150" i="1" s="1"/>
  <c r="E150" i="1" s="1"/>
  <c r="F150" i="1" s="1"/>
  <c r="C149" i="1"/>
  <c r="B149" i="1"/>
  <c r="C148" i="1"/>
  <c r="B148" i="1"/>
  <c r="D148" i="1" s="1"/>
  <c r="E148" i="1" s="1"/>
  <c r="F148" i="1" s="1"/>
  <c r="C147" i="1"/>
  <c r="B147" i="1"/>
  <c r="C146" i="1"/>
  <c r="B146" i="1"/>
  <c r="D146" i="1" s="1"/>
  <c r="E146" i="1" s="1"/>
  <c r="F146" i="1" s="1"/>
  <c r="C145" i="1"/>
  <c r="B145" i="1"/>
  <c r="C144" i="1"/>
  <c r="B144" i="1"/>
  <c r="D144" i="1" s="1"/>
  <c r="E144" i="1" s="1"/>
  <c r="F144" i="1" s="1"/>
  <c r="C143" i="1"/>
  <c r="B143" i="1"/>
  <c r="C142" i="1"/>
  <c r="B142" i="1"/>
  <c r="D142" i="1" s="1"/>
  <c r="E142" i="1" s="1"/>
  <c r="F142" i="1" s="1"/>
  <c r="C141" i="1"/>
  <c r="B141" i="1"/>
  <c r="C140" i="1"/>
  <c r="B140" i="1"/>
  <c r="D140" i="1" s="1"/>
  <c r="E140" i="1" s="1"/>
  <c r="F140" i="1" s="1"/>
  <c r="C139" i="1"/>
  <c r="B139" i="1"/>
  <c r="C138" i="1"/>
  <c r="B138" i="1"/>
  <c r="D138" i="1" s="1"/>
  <c r="E138" i="1" s="1"/>
  <c r="F138" i="1" s="1"/>
  <c r="C137" i="1"/>
  <c r="B137" i="1"/>
  <c r="C136" i="1"/>
  <c r="B136" i="1"/>
  <c r="D136" i="1" s="1"/>
  <c r="E136" i="1" s="1"/>
  <c r="F136" i="1" s="1"/>
  <c r="C135" i="1"/>
  <c r="B135" i="1"/>
  <c r="C134" i="1"/>
  <c r="B134" i="1"/>
  <c r="D134" i="1" s="1"/>
  <c r="E134" i="1" s="1"/>
  <c r="F134" i="1" s="1"/>
  <c r="C133" i="1"/>
  <c r="B133" i="1"/>
  <c r="C132" i="1"/>
  <c r="B132" i="1"/>
  <c r="D132" i="1" s="1"/>
  <c r="E132" i="1" s="1"/>
  <c r="F132" i="1" s="1"/>
  <c r="C131" i="1"/>
  <c r="B131" i="1"/>
  <c r="C130" i="1"/>
  <c r="B130" i="1"/>
  <c r="D130" i="1" s="1"/>
  <c r="E130" i="1" s="1"/>
  <c r="F130" i="1" s="1"/>
  <c r="C129" i="1"/>
  <c r="B129" i="1"/>
  <c r="C128" i="1"/>
  <c r="B128" i="1"/>
  <c r="D128" i="1" s="1"/>
  <c r="E128" i="1" s="1"/>
  <c r="F128" i="1" s="1"/>
  <c r="C127" i="1"/>
  <c r="B127" i="1"/>
  <c r="C126" i="1"/>
  <c r="B126" i="1"/>
  <c r="D126" i="1" s="1"/>
  <c r="E126" i="1" s="1"/>
  <c r="F126" i="1" s="1"/>
  <c r="C125" i="1"/>
  <c r="B125" i="1"/>
  <c r="C124" i="1"/>
  <c r="B124" i="1"/>
  <c r="D124" i="1" s="1"/>
  <c r="E124" i="1" s="1"/>
  <c r="F124" i="1" s="1"/>
  <c r="C123" i="1"/>
  <c r="B123" i="1"/>
  <c r="C122" i="1"/>
  <c r="B122" i="1"/>
  <c r="D122" i="1" s="1"/>
  <c r="E122" i="1" s="1"/>
  <c r="F122" i="1" s="1"/>
  <c r="C121" i="1"/>
  <c r="B121" i="1"/>
  <c r="C120" i="1"/>
  <c r="B120" i="1"/>
  <c r="D120" i="1" s="1"/>
  <c r="E120" i="1" s="1"/>
  <c r="F120" i="1" s="1"/>
  <c r="C119" i="1"/>
  <c r="B119" i="1"/>
  <c r="C118" i="1"/>
  <c r="B118" i="1"/>
  <c r="D118" i="1" s="1"/>
  <c r="E118" i="1" s="1"/>
  <c r="F118" i="1" s="1"/>
  <c r="C117" i="1"/>
  <c r="B117" i="1"/>
  <c r="C116" i="1"/>
  <c r="B116" i="1"/>
  <c r="D116" i="1" s="1"/>
  <c r="E116" i="1" s="1"/>
  <c r="F116" i="1" s="1"/>
  <c r="C115" i="1"/>
  <c r="B115" i="1"/>
  <c r="C114" i="1"/>
  <c r="B114" i="1"/>
  <c r="D114" i="1" s="1"/>
  <c r="E114" i="1" s="1"/>
  <c r="F114" i="1" s="1"/>
  <c r="C113" i="1"/>
  <c r="B113" i="1"/>
  <c r="C112" i="1"/>
  <c r="B112" i="1"/>
  <c r="D112" i="1" s="1"/>
  <c r="E112" i="1" s="1"/>
  <c r="F112" i="1" s="1"/>
  <c r="C111" i="1"/>
  <c r="B111" i="1"/>
  <c r="C110" i="1"/>
  <c r="B110" i="1"/>
  <c r="D110" i="1" s="1"/>
  <c r="E110" i="1" s="1"/>
  <c r="F110" i="1" s="1"/>
  <c r="C109" i="1"/>
  <c r="B109" i="1"/>
  <c r="C108" i="1"/>
  <c r="B108" i="1"/>
  <c r="D108" i="1" s="1"/>
  <c r="E108" i="1" s="1"/>
  <c r="F108" i="1" s="1"/>
  <c r="C107" i="1"/>
  <c r="B107" i="1"/>
  <c r="C106" i="1"/>
  <c r="B106" i="1"/>
  <c r="D106" i="1" s="1"/>
  <c r="E106" i="1" s="1"/>
  <c r="F106" i="1" s="1"/>
  <c r="C105" i="1"/>
  <c r="B105" i="1"/>
  <c r="C104" i="1"/>
  <c r="B104" i="1"/>
  <c r="D104" i="1" s="1"/>
  <c r="E104" i="1" s="1"/>
  <c r="F104" i="1" s="1"/>
  <c r="C103" i="1"/>
  <c r="B103" i="1"/>
  <c r="C102" i="1"/>
  <c r="B102" i="1"/>
  <c r="D102" i="1" s="1"/>
  <c r="E102" i="1" s="1"/>
  <c r="F102" i="1" s="1"/>
  <c r="C101" i="1"/>
  <c r="B101" i="1"/>
  <c r="C100" i="1"/>
  <c r="B100" i="1"/>
  <c r="D100" i="1" s="1"/>
  <c r="E100" i="1" s="1"/>
  <c r="F100" i="1" s="1"/>
  <c r="C99" i="1"/>
  <c r="B99" i="1"/>
  <c r="C98" i="1"/>
  <c r="B98" i="1"/>
  <c r="D98" i="1" s="1"/>
  <c r="E98" i="1" s="1"/>
  <c r="F98" i="1" s="1"/>
  <c r="C97" i="1"/>
  <c r="B97" i="1"/>
  <c r="C96" i="1"/>
  <c r="B96" i="1"/>
  <c r="D96" i="1" s="1"/>
  <c r="E96" i="1" s="1"/>
  <c r="F96" i="1" s="1"/>
  <c r="C95" i="1"/>
  <c r="B95" i="1"/>
  <c r="C94" i="1"/>
  <c r="B94" i="1"/>
  <c r="D94" i="1" s="1"/>
  <c r="E94" i="1" s="1"/>
  <c r="F94" i="1" s="1"/>
  <c r="C93" i="1"/>
  <c r="B93" i="1"/>
  <c r="C92" i="1"/>
  <c r="B92" i="1"/>
  <c r="D92" i="1" s="1"/>
  <c r="E92" i="1" s="1"/>
  <c r="F92" i="1" s="1"/>
  <c r="C91" i="1"/>
  <c r="B91" i="1"/>
  <c r="C90" i="1"/>
  <c r="B90" i="1"/>
  <c r="D90" i="1" s="1"/>
  <c r="E90" i="1" s="1"/>
  <c r="F90" i="1" s="1"/>
  <c r="C89" i="1"/>
  <c r="B89" i="1"/>
  <c r="C88" i="1"/>
  <c r="B88" i="1"/>
  <c r="D88" i="1" s="1"/>
  <c r="E88" i="1" s="1"/>
  <c r="F88" i="1" s="1"/>
  <c r="C87" i="1"/>
  <c r="B87" i="1"/>
  <c r="C86" i="1"/>
  <c r="B86" i="1"/>
  <c r="C85" i="1"/>
  <c r="B85" i="1"/>
  <c r="D85" i="1" s="1"/>
  <c r="E85" i="1" s="1"/>
  <c r="F85" i="1" s="1"/>
  <c r="C84" i="1"/>
  <c r="B84" i="1"/>
  <c r="C83" i="1"/>
  <c r="B83" i="1"/>
  <c r="D83" i="1" s="1"/>
  <c r="E83" i="1" s="1"/>
  <c r="F83" i="1" s="1"/>
  <c r="C82" i="1"/>
  <c r="B82" i="1"/>
  <c r="C81" i="1"/>
  <c r="B81" i="1"/>
  <c r="D81" i="1" s="1"/>
  <c r="E81" i="1" s="1"/>
  <c r="F81" i="1" s="1"/>
  <c r="C80" i="1"/>
  <c r="B80" i="1"/>
  <c r="C79" i="1"/>
  <c r="B79" i="1"/>
  <c r="D79" i="1" s="1"/>
  <c r="E79" i="1" s="1"/>
  <c r="F79" i="1" s="1"/>
  <c r="C78" i="1"/>
  <c r="B78" i="1"/>
  <c r="C77" i="1"/>
  <c r="B77" i="1"/>
  <c r="D77" i="1" s="1"/>
  <c r="E77" i="1" s="1"/>
  <c r="F77" i="1" s="1"/>
  <c r="C76" i="1"/>
  <c r="B76" i="1"/>
  <c r="C75" i="1"/>
  <c r="B75" i="1"/>
  <c r="D75" i="1" s="1"/>
  <c r="E75" i="1" s="1"/>
  <c r="F75" i="1" s="1"/>
  <c r="C74" i="1"/>
  <c r="B74" i="1"/>
  <c r="C73" i="1"/>
  <c r="B73" i="1"/>
  <c r="D73" i="1" s="1"/>
  <c r="E73" i="1" s="1"/>
  <c r="F73" i="1" s="1"/>
  <c r="C72" i="1"/>
  <c r="B72" i="1"/>
  <c r="C71" i="1"/>
  <c r="B71" i="1"/>
  <c r="D71" i="1" s="1"/>
  <c r="E71" i="1" s="1"/>
  <c r="F71" i="1" s="1"/>
  <c r="C70" i="1"/>
  <c r="B70" i="1"/>
  <c r="C69" i="1"/>
  <c r="B69" i="1"/>
  <c r="D69" i="1" s="1"/>
  <c r="E69" i="1" s="1"/>
  <c r="F69" i="1" s="1"/>
  <c r="C68" i="1"/>
  <c r="B68" i="1"/>
  <c r="C67" i="1"/>
  <c r="B67" i="1"/>
  <c r="D67" i="1" s="1"/>
  <c r="E67" i="1" s="1"/>
  <c r="F67" i="1" s="1"/>
  <c r="C66" i="1"/>
  <c r="B66" i="1"/>
  <c r="C65" i="1"/>
  <c r="B65" i="1"/>
  <c r="D65" i="1" s="1"/>
  <c r="E65" i="1" s="1"/>
  <c r="F65" i="1" s="1"/>
  <c r="C64" i="1"/>
  <c r="B64" i="1"/>
  <c r="C63" i="1"/>
  <c r="B63" i="1"/>
  <c r="D63" i="1" s="1"/>
  <c r="E63" i="1" s="1"/>
  <c r="F63" i="1" s="1"/>
  <c r="C62" i="1"/>
  <c r="B62" i="1"/>
  <c r="C61" i="1"/>
  <c r="B61" i="1"/>
  <c r="D61" i="1" s="1"/>
  <c r="E61" i="1" s="1"/>
  <c r="F61" i="1" s="1"/>
  <c r="C60" i="1"/>
  <c r="B60" i="1"/>
  <c r="C59" i="1"/>
  <c r="B59" i="1"/>
  <c r="D59" i="1" s="1"/>
  <c r="E59" i="1" s="1"/>
  <c r="F59" i="1" s="1"/>
  <c r="C58" i="1"/>
  <c r="B58" i="1"/>
  <c r="C57" i="1"/>
  <c r="B57" i="1"/>
  <c r="D57" i="1" s="1"/>
  <c r="E57" i="1" s="1"/>
  <c r="F57" i="1" s="1"/>
  <c r="C56" i="1"/>
  <c r="B56" i="1"/>
  <c r="C55" i="1"/>
  <c r="B55" i="1"/>
  <c r="D55" i="1" s="1"/>
  <c r="E55" i="1" s="1"/>
  <c r="F55" i="1" s="1"/>
  <c r="C54" i="1"/>
  <c r="B54" i="1"/>
  <c r="C53" i="1"/>
  <c r="B53" i="1"/>
  <c r="D53" i="1" s="1"/>
  <c r="E53" i="1" s="1"/>
  <c r="F53" i="1" s="1"/>
  <c r="C52" i="1"/>
  <c r="B52" i="1"/>
  <c r="C51" i="1"/>
  <c r="B51" i="1"/>
  <c r="D51" i="1" s="1"/>
  <c r="E51" i="1" s="1"/>
  <c r="F51" i="1" s="1"/>
  <c r="C50" i="1"/>
  <c r="B50" i="1"/>
  <c r="C49" i="1"/>
  <c r="B49" i="1"/>
  <c r="D49" i="1" s="1"/>
  <c r="E49" i="1" s="1"/>
  <c r="F49" i="1" s="1"/>
  <c r="C48" i="1"/>
  <c r="B48" i="1"/>
  <c r="C47" i="1"/>
  <c r="B47" i="1"/>
  <c r="D47" i="1" s="1"/>
  <c r="E47" i="1" s="1"/>
  <c r="F47" i="1" s="1"/>
  <c r="C46" i="1"/>
  <c r="B46" i="1"/>
  <c r="C45" i="1"/>
  <c r="B45" i="1"/>
  <c r="D45" i="1" s="1"/>
  <c r="E45" i="1" s="1"/>
  <c r="F45" i="1" s="1"/>
  <c r="C44" i="1"/>
  <c r="B44" i="1"/>
  <c r="C43" i="1"/>
  <c r="B43" i="1"/>
  <c r="C42" i="1"/>
  <c r="B42" i="1"/>
  <c r="D42" i="1" s="1"/>
  <c r="E42" i="1" s="1"/>
  <c r="F42" i="1" s="1"/>
  <c r="C41" i="1"/>
  <c r="B41" i="1"/>
  <c r="C40" i="1"/>
  <c r="B40" i="1"/>
  <c r="D40" i="1" s="1"/>
  <c r="E40" i="1" s="1"/>
  <c r="F40" i="1" s="1"/>
  <c r="C39" i="1"/>
  <c r="B39" i="1"/>
  <c r="C38" i="1"/>
  <c r="B38" i="1"/>
  <c r="D38" i="1" s="1"/>
  <c r="E38" i="1" s="1"/>
  <c r="F38" i="1" s="1"/>
  <c r="C37" i="1"/>
  <c r="B37" i="1"/>
  <c r="C36" i="1"/>
  <c r="B36" i="1"/>
  <c r="D36" i="1" s="1"/>
  <c r="E36" i="1" s="1"/>
  <c r="F36" i="1" s="1"/>
  <c r="C35" i="1"/>
  <c r="B35" i="1"/>
  <c r="C34" i="1"/>
  <c r="B34" i="1"/>
  <c r="D34" i="1" s="1"/>
  <c r="E34" i="1" s="1"/>
  <c r="F34" i="1" s="1"/>
  <c r="C33" i="1"/>
  <c r="B33" i="1"/>
  <c r="C32" i="1"/>
  <c r="B32" i="1"/>
  <c r="D32" i="1" s="1"/>
  <c r="E32" i="1" s="1"/>
  <c r="F32" i="1" s="1"/>
  <c r="C31" i="1"/>
  <c r="B31" i="1"/>
  <c r="C30" i="1"/>
  <c r="B30" i="1"/>
  <c r="D30" i="1" s="1"/>
  <c r="E30" i="1" s="1"/>
  <c r="F30" i="1" s="1"/>
  <c r="C29" i="1"/>
  <c r="B29" i="1"/>
  <c r="C28" i="1"/>
  <c r="B28" i="1"/>
  <c r="D28" i="1" s="1"/>
  <c r="E28" i="1" s="1"/>
  <c r="F28" i="1" s="1"/>
  <c r="C27" i="1"/>
  <c r="B27" i="1"/>
  <c r="C26" i="1"/>
  <c r="B26" i="1"/>
  <c r="D26" i="1" s="1"/>
  <c r="E26" i="1" s="1"/>
  <c r="F26" i="1" s="1"/>
  <c r="C25" i="1"/>
  <c r="B25" i="1"/>
  <c r="C24" i="1"/>
  <c r="B24" i="1"/>
  <c r="D24" i="1" s="1"/>
  <c r="E24" i="1" s="1"/>
  <c r="F24" i="1" s="1"/>
  <c r="C23" i="1"/>
  <c r="B23" i="1"/>
  <c r="C22" i="1"/>
  <c r="B22" i="1"/>
  <c r="D22" i="1" s="1"/>
  <c r="E22" i="1" s="1"/>
  <c r="F22" i="1" s="1"/>
  <c r="C21" i="1"/>
  <c r="B21" i="1"/>
  <c r="C20" i="1"/>
  <c r="B20" i="1"/>
  <c r="D20" i="1" s="1"/>
  <c r="E20" i="1" s="1"/>
  <c r="F20" i="1" s="1"/>
  <c r="C19" i="1"/>
  <c r="B19" i="1"/>
  <c r="C18" i="1"/>
  <c r="B18" i="1"/>
  <c r="D18" i="1" s="1"/>
  <c r="E18" i="1" s="1"/>
  <c r="F18" i="1" s="1"/>
  <c r="C17" i="1"/>
  <c r="B17" i="1"/>
  <c r="C16" i="1"/>
  <c r="B16" i="1"/>
  <c r="D16" i="1" s="1"/>
  <c r="E16" i="1" s="1"/>
  <c r="F16" i="1" s="1"/>
  <c r="C15" i="1"/>
  <c r="B15" i="1"/>
  <c r="C14" i="1"/>
  <c r="B14" i="1"/>
  <c r="D14" i="1" s="1"/>
  <c r="E14" i="1" s="1"/>
  <c r="F14" i="1" s="1"/>
  <c r="C13" i="1"/>
  <c r="B13" i="1"/>
  <c r="C12" i="1"/>
  <c r="B12" i="1"/>
  <c r="D12" i="1" s="1"/>
  <c r="E12" i="1" s="1"/>
  <c r="F12" i="1" s="1"/>
  <c r="C11" i="1"/>
  <c r="B11" i="1"/>
  <c r="C10" i="1"/>
  <c r="B10" i="1"/>
  <c r="C9" i="1"/>
  <c r="B9" i="1"/>
  <c r="D9" i="1" s="1"/>
  <c r="E9" i="1" s="1"/>
  <c r="F9" i="1" s="1"/>
  <c r="C8" i="1"/>
  <c r="B8" i="1"/>
  <c r="C7" i="1"/>
  <c r="B7" i="1"/>
  <c r="D7" i="1" s="1"/>
  <c r="E7" i="1" s="1"/>
  <c r="F7" i="1" s="1"/>
  <c r="C6" i="1"/>
  <c r="B6" i="1"/>
  <c r="C5" i="1"/>
  <c r="B5" i="1"/>
  <c r="D5" i="1" s="1"/>
  <c r="E5" i="1" s="1"/>
  <c r="F5" i="1" s="1"/>
  <c r="C4" i="1"/>
  <c r="B4" i="1"/>
  <c r="C3" i="1"/>
  <c r="B3" i="1"/>
  <c r="D3" i="1" s="1"/>
  <c r="E3" i="1" s="1"/>
  <c r="F3" i="1" s="1"/>
  <c r="C2" i="1"/>
  <c r="B2" i="1"/>
  <c r="E194" i="1" l="1"/>
  <c r="F194" i="1" s="1"/>
  <c r="D2" i="1"/>
  <c r="E2" i="1" s="1"/>
  <c r="F2" i="1" s="1"/>
  <c r="D4" i="1"/>
  <c r="E4" i="1" s="1"/>
  <c r="F4" i="1" s="1"/>
  <c r="D6" i="1"/>
  <c r="E6" i="1" s="1"/>
  <c r="F6" i="1" s="1"/>
  <c r="D8" i="1"/>
  <c r="E8" i="1" s="1"/>
  <c r="F8" i="1" s="1"/>
  <c r="D10" i="1"/>
  <c r="E10" i="1" s="1"/>
  <c r="F10" i="1" s="1"/>
  <c r="D13" i="1"/>
  <c r="E13" i="1" s="1"/>
  <c r="F13" i="1" s="1"/>
  <c r="D15" i="1"/>
  <c r="E15" i="1" s="1"/>
  <c r="F15" i="1" s="1"/>
  <c r="D17" i="1"/>
  <c r="E17" i="1" s="1"/>
  <c r="F17" i="1" s="1"/>
  <c r="D19" i="1"/>
  <c r="E19" i="1" s="1"/>
  <c r="F19" i="1" s="1"/>
  <c r="D21" i="1"/>
  <c r="E21" i="1" s="1"/>
  <c r="F21" i="1" s="1"/>
  <c r="D23" i="1"/>
  <c r="E23" i="1" s="1"/>
  <c r="F23" i="1" s="1"/>
  <c r="D25" i="1"/>
  <c r="E25" i="1" s="1"/>
  <c r="F25" i="1" s="1"/>
  <c r="D27" i="1"/>
  <c r="E27" i="1" s="1"/>
  <c r="F27" i="1" s="1"/>
  <c r="D29" i="1"/>
  <c r="E29" i="1" s="1"/>
  <c r="F29" i="1" s="1"/>
  <c r="D31" i="1"/>
  <c r="E31" i="1" s="1"/>
  <c r="F31" i="1" s="1"/>
  <c r="D33" i="1"/>
  <c r="E33" i="1" s="1"/>
  <c r="F33" i="1" s="1"/>
  <c r="D35" i="1"/>
  <c r="E35" i="1" s="1"/>
  <c r="F35" i="1" s="1"/>
  <c r="D37" i="1"/>
  <c r="E37" i="1" s="1"/>
  <c r="F37" i="1" s="1"/>
  <c r="D39" i="1"/>
  <c r="E39" i="1" s="1"/>
  <c r="F39" i="1" s="1"/>
  <c r="D41" i="1"/>
  <c r="E41" i="1" s="1"/>
  <c r="F41" i="1" s="1"/>
  <c r="D44" i="1"/>
  <c r="E44" i="1" s="1"/>
  <c r="F44" i="1" s="1"/>
  <c r="D46" i="1"/>
  <c r="E46" i="1" s="1"/>
  <c r="F46" i="1" s="1"/>
  <c r="D48" i="1"/>
  <c r="E48" i="1" s="1"/>
  <c r="F48" i="1" s="1"/>
  <c r="D50" i="1"/>
  <c r="E50" i="1" s="1"/>
  <c r="F50" i="1" s="1"/>
  <c r="D52" i="1"/>
  <c r="E52" i="1" s="1"/>
  <c r="F52" i="1" s="1"/>
  <c r="D54" i="1"/>
  <c r="E54" i="1" s="1"/>
  <c r="F54" i="1" s="1"/>
  <c r="D56" i="1"/>
  <c r="E56" i="1" s="1"/>
  <c r="F56" i="1" s="1"/>
  <c r="D58" i="1"/>
  <c r="E58" i="1" s="1"/>
  <c r="F58" i="1" s="1"/>
  <c r="D60" i="1"/>
  <c r="E60" i="1" s="1"/>
  <c r="F60" i="1" s="1"/>
  <c r="D62" i="1"/>
  <c r="E62" i="1" s="1"/>
  <c r="F62" i="1" s="1"/>
  <c r="D64" i="1"/>
  <c r="E64" i="1" s="1"/>
  <c r="F64" i="1" s="1"/>
  <c r="D66" i="1"/>
  <c r="E66" i="1" s="1"/>
  <c r="F66" i="1" s="1"/>
  <c r="D68" i="1"/>
  <c r="E68" i="1" s="1"/>
  <c r="F68" i="1" s="1"/>
  <c r="D70" i="1"/>
  <c r="E70" i="1" s="1"/>
  <c r="F70" i="1" s="1"/>
  <c r="D72" i="1"/>
  <c r="E72" i="1" s="1"/>
  <c r="F72" i="1" s="1"/>
  <c r="D74" i="1"/>
  <c r="E74" i="1" s="1"/>
  <c r="F74" i="1" s="1"/>
  <c r="D76" i="1"/>
  <c r="E76" i="1" s="1"/>
  <c r="F76" i="1" s="1"/>
  <c r="D78" i="1"/>
  <c r="E78" i="1" s="1"/>
  <c r="F78" i="1" s="1"/>
  <c r="D80" i="1"/>
  <c r="E80" i="1" s="1"/>
  <c r="F80" i="1" s="1"/>
  <c r="D82" i="1"/>
  <c r="E82" i="1" s="1"/>
  <c r="F82" i="1" s="1"/>
  <c r="D84" i="1"/>
  <c r="E84" i="1" s="1"/>
  <c r="F84" i="1" s="1"/>
  <c r="D86" i="1"/>
  <c r="E86" i="1" s="1"/>
  <c r="F86" i="1" s="1"/>
  <c r="D89" i="1"/>
  <c r="E89" i="1" s="1"/>
  <c r="F89" i="1" s="1"/>
  <c r="D91" i="1"/>
  <c r="E91" i="1" s="1"/>
  <c r="F91" i="1" s="1"/>
  <c r="D93" i="1"/>
  <c r="E93" i="1" s="1"/>
  <c r="F93" i="1" s="1"/>
  <c r="D95" i="1"/>
  <c r="E95" i="1" s="1"/>
  <c r="F95" i="1" s="1"/>
  <c r="D97" i="1"/>
  <c r="E97" i="1" s="1"/>
  <c r="F97" i="1" s="1"/>
  <c r="D99" i="1"/>
  <c r="E99" i="1" s="1"/>
  <c r="F99" i="1" s="1"/>
  <c r="D101" i="1"/>
  <c r="E101" i="1" s="1"/>
  <c r="F101" i="1" s="1"/>
  <c r="D103" i="1"/>
  <c r="E103" i="1" s="1"/>
  <c r="F103" i="1" s="1"/>
  <c r="D105" i="1"/>
  <c r="E105" i="1" s="1"/>
  <c r="F105" i="1" s="1"/>
  <c r="D107" i="1"/>
  <c r="E107" i="1" s="1"/>
  <c r="F107" i="1" s="1"/>
  <c r="D109" i="1"/>
  <c r="E109" i="1" s="1"/>
  <c r="F109" i="1" s="1"/>
  <c r="D111" i="1"/>
  <c r="E111" i="1" s="1"/>
  <c r="F111" i="1" s="1"/>
  <c r="D113" i="1"/>
  <c r="E113" i="1" s="1"/>
  <c r="F113" i="1" s="1"/>
  <c r="D115" i="1"/>
  <c r="E115" i="1" s="1"/>
  <c r="F115" i="1" s="1"/>
  <c r="D117" i="1"/>
  <c r="E117" i="1" s="1"/>
  <c r="F117" i="1" s="1"/>
  <c r="D119" i="1"/>
  <c r="E119" i="1" s="1"/>
  <c r="F119" i="1" s="1"/>
  <c r="D121" i="1"/>
  <c r="E121" i="1" s="1"/>
  <c r="F121" i="1" s="1"/>
  <c r="D123" i="1"/>
  <c r="E123" i="1" s="1"/>
  <c r="F123" i="1" s="1"/>
  <c r="D125" i="1"/>
  <c r="E125" i="1" s="1"/>
  <c r="F125" i="1" s="1"/>
  <c r="D127" i="1"/>
  <c r="E127" i="1" s="1"/>
  <c r="F127" i="1" s="1"/>
  <c r="D129" i="1"/>
  <c r="E129" i="1" s="1"/>
  <c r="F129" i="1" s="1"/>
  <c r="D131" i="1"/>
  <c r="E131" i="1" s="1"/>
  <c r="F131" i="1" s="1"/>
  <c r="D133" i="1"/>
  <c r="E133" i="1" s="1"/>
  <c r="F133" i="1" s="1"/>
  <c r="D135" i="1"/>
  <c r="E135" i="1" s="1"/>
  <c r="F135" i="1" s="1"/>
  <c r="D137" i="1"/>
  <c r="E137" i="1" s="1"/>
  <c r="F137" i="1" s="1"/>
  <c r="D139" i="1"/>
  <c r="E139" i="1" s="1"/>
  <c r="F139" i="1" s="1"/>
  <c r="D141" i="1"/>
  <c r="E141" i="1" s="1"/>
  <c r="F141" i="1" s="1"/>
  <c r="D143" i="1"/>
  <c r="E143" i="1" s="1"/>
  <c r="F143" i="1" s="1"/>
  <c r="D145" i="1"/>
  <c r="E145" i="1" s="1"/>
  <c r="F145" i="1" s="1"/>
  <c r="D147" i="1"/>
  <c r="E147" i="1" s="1"/>
  <c r="F147" i="1" s="1"/>
  <c r="D149" i="1"/>
  <c r="E149" i="1" s="1"/>
  <c r="F149" i="1" s="1"/>
  <c r="D151" i="1"/>
  <c r="E151" i="1" s="1"/>
  <c r="F151" i="1" s="1"/>
  <c r="D153" i="1"/>
  <c r="E153" i="1" s="1"/>
  <c r="F153" i="1" s="1"/>
  <c r="D155" i="1"/>
  <c r="E155" i="1" s="1"/>
  <c r="F155" i="1" s="1"/>
  <c r="D157" i="1"/>
  <c r="E157" i="1" s="1"/>
  <c r="F157" i="1" s="1"/>
  <c r="D159" i="1"/>
  <c r="E159" i="1" s="1"/>
  <c r="F159" i="1" s="1"/>
  <c r="D161" i="1"/>
  <c r="E161" i="1" s="1"/>
  <c r="F161" i="1" s="1"/>
  <c r="D163" i="1"/>
  <c r="E163" i="1" s="1"/>
  <c r="F163" i="1" s="1"/>
  <c r="D165" i="1"/>
  <c r="E165" i="1" s="1"/>
  <c r="F165" i="1" s="1"/>
  <c r="D167" i="1"/>
  <c r="E167" i="1" s="1"/>
  <c r="F167" i="1" s="1"/>
  <c r="D169" i="1"/>
  <c r="E169" i="1" s="1"/>
  <c r="F169" i="1" s="1"/>
  <c r="D171" i="1"/>
  <c r="E171" i="1" s="1"/>
  <c r="F171" i="1" s="1"/>
  <c r="D173" i="1"/>
  <c r="E173" i="1" s="1"/>
  <c r="F173" i="1" s="1"/>
  <c r="D175" i="1"/>
  <c r="E175" i="1" s="1"/>
  <c r="F175" i="1" s="1"/>
  <c r="D177" i="1"/>
  <c r="E177" i="1" s="1"/>
  <c r="F177" i="1" s="1"/>
  <c r="D179" i="1"/>
  <c r="E179" i="1" s="1"/>
  <c r="F179" i="1" s="1"/>
  <c r="D181" i="1"/>
  <c r="E181" i="1" s="1"/>
  <c r="F181" i="1" s="1"/>
  <c r="D183" i="1"/>
  <c r="E183" i="1" s="1"/>
  <c r="F183" i="1" s="1"/>
  <c r="D185" i="1"/>
  <c r="E185" i="1" s="1"/>
  <c r="F185" i="1" s="1"/>
  <c r="D187" i="1"/>
  <c r="E187" i="1" s="1"/>
  <c r="F187" i="1" s="1"/>
  <c r="D189" i="1"/>
  <c r="E189" i="1" s="1"/>
  <c r="F189" i="1" s="1"/>
  <c r="D191" i="1"/>
  <c r="E191" i="1" s="1"/>
  <c r="F191" i="1" s="1"/>
  <c r="D193" i="1"/>
  <c r="E193" i="1" s="1"/>
  <c r="F193" i="1" s="1"/>
  <c r="D195" i="1"/>
  <c r="E195" i="1" s="1"/>
  <c r="F195" i="1" s="1"/>
  <c r="D197" i="1"/>
  <c r="E197" i="1" s="1"/>
  <c r="F197" i="1" s="1"/>
  <c r="D199" i="1"/>
  <c r="E199" i="1" s="1"/>
  <c r="F199" i="1" s="1"/>
  <c r="D201" i="1"/>
  <c r="E201" i="1" s="1"/>
  <c r="F201" i="1" s="1"/>
  <c r="D203" i="1"/>
  <c r="E203" i="1" s="1"/>
  <c r="F203" i="1" s="1"/>
  <c r="D205" i="1"/>
  <c r="E205" i="1" s="1"/>
  <c r="F205" i="1" s="1"/>
  <c r="D207" i="1"/>
  <c r="E207" i="1" s="1"/>
  <c r="F207" i="1" s="1"/>
  <c r="D209" i="1"/>
  <c r="E209" i="1" s="1"/>
  <c r="F209" i="1" s="1"/>
  <c r="D211" i="1"/>
  <c r="E211" i="1" s="1"/>
  <c r="F211" i="1" s="1"/>
  <c r="D213" i="1"/>
  <c r="E213" i="1" s="1"/>
  <c r="F213" i="1" s="1"/>
  <c r="D215" i="1"/>
  <c r="E215" i="1" s="1"/>
  <c r="F215" i="1" s="1"/>
  <c r="D217" i="1"/>
  <c r="E217" i="1" s="1"/>
  <c r="F217" i="1" s="1"/>
  <c r="D219" i="1"/>
  <c r="E219" i="1" s="1"/>
  <c r="F219" i="1" s="1"/>
  <c r="D221" i="1"/>
  <c r="E221" i="1" s="1"/>
  <c r="F221" i="1" s="1"/>
  <c r="D223" i="1"/>
  <c r="E223" i="1" s="1"/>
  <c r="F223" i="1" s="1"/>
  <c r="D225" i="1"/>
  <c r="E225" i="1" s="1"/>
  <c r="F225" i="1" s="1"/>
  <c r="D227" i="1"/>
  <c r="E227" i="1" s="1"/>
  <c r="F227" i="1" s="1"/>
  <c r="D229" i="1"/>
  <c r="E229" i="1" s="1"/>
  <c r="F229" i="1" s="1"/>
  <c r="D231" i="1"/>
  <c r="E231" i="1" s="1"/>
  <c r="F231" i="1" s="1"/>
  <c r="D233" i="1"/>
  <c r="E233" i="1" s="1"/>
  <c r="F233" i="1" s="1"/>
  <c r="D235" i="1"/>
  <c r="E235" i="1" s="1"/>
  <c r="F235" i="1" s="1"/>
  <c r="D237" i="1"/>
  <c r="E237" i="1" s="1"/>
  <c r="F237" i="1" s="1"/>
  <c r="D239" i="1"/>
  <c r="E239" i="1" s="1"/>
  <c r="F239" i="1" s="1"/>
  <c r="D241" i="1"/>
  <c r="E241" i="1" s="1"/>
  <c r="F241" i="1" s="1"/>
  <c r="D243" i="1"/>
  <c r="E243" i="1" s="1"/>
  <c r="F243" i="1" s="1"/>
  <c r="D245" i="1"/>
  <c r="E245" i="1" s="1"/>
  <c r="F245" i="1" s="1"/>
  <c r="D87" i="1"/>
  <c r="C266" i="1"/>
  <c r="D265" i="1" l="1"/>
  <c r="G265" i="1" s="1"/>
  <c r="E87" i="1"/>
  <c r="F87" i="1" s="1"/>
  <c r="D257" i="1"/>
  <c r="G257" i="1" s="1"/>
  <c r="D262" i="1"/>
  <c r="D266" i="1" l="1"/>
  <c r="G262" i="1"/>
</calcChain>
</file>

<file path=xl/sharedStrings.xml><?xml version="1.0" encoding="utf-8"?>
<sst xmlns="http://schemas.openxmlformats.org/spreadsheetml/2006/main" count="30" uniqueCount="28">
  <si>
    <t>№</t>
  </si>
  <si>
    <t>41-43</t>
  </si>
  <si>
    <t>47-49</t>
  </si>
  <si>
    <t>53-56</t>
  </si>
  <si>
    <t>Правление</t>
  </si>
  <si>
    <t>МД</t>
  </si>
  <si>
    <t>Вода</t>
  </si>
  <si>
    <t>Заполнить</t>
  </si>
  <si>
    <t>не заполнять</t>
  </si>
  <si>
    <t>нет счетчика на столбе</t>
  </si>
  <si>
    <t>Спалился</t>
  </si>
  <si>
    <t>Июль</t>
  </si>
  <si>
    <t>ПУ</t>
  </si>
  <si>
    <t>потребл. за мес</t>
  </si>
  <si>
    <t>общ факт потр</t>
  </si>
  <si>
    <t>Разница</t>
  </si>
  <si>
    <t>Нов. Поле</t>
  </si>
  <si>
    <t>Пу осв.</t>
  </si>
  <si>
    <t>Фонари</t>
  </si>
  <si>
    <t>шт</t>
  </si>
  <si>
    <t>час</t>
  </si>
  <si>
    <t>1-69 уч.</t>
  </si>
  <si>
    <t>Бочка</t>
  </si>
  <si>
    <t>ПКУ 10</t>
  </si>
  <si>
    <t>Сатино</t>
  </si>
  <si>
    <t>потребл. за 2020 г.(квт)</t>
  </si>
  <si>
    <t>10% (квт)</t>
  </si>
  <si>
    <t>К оплате в рублях (средний тариф за 2020 г.) - 4,94р/кВт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</si>
</sst>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р_._-;\-* #,##0.00_р_._-;_-* &quot;-&quot;??_р_._-;_-@_-"/>
    <numFmt numFmtId="164" formatCode="0.0"/>
    <numFmt numFmtId="165" formatCode="0.000"/>
    <numFmt numFmtId="166" formatCode="_-* #,##0.00\ _₽_-;\-* #,##0.00\ _₽_-;_-* &quot;-&quot;??\ _₽_-;_-@_-"/>
    <numFmt numFmtId="167" formatCode="_-* #,##0.0\ _₽_-;\-* #,##0.0\ _₽_-;_-* &quot;-&quot;??\ _₽_-;_-@_-"/>
    <numFmt numFmtId="168" formatCode="_-* #,##0\ _₽_-;\-* #,##0\ _₽_-;_-* &quot;-&quot;??\ _₽_-;_-@_-"/>
    <numFmt numFmtId="170" formatCode="[$-419]mmmm\ yyyy;@"/>
    <numFmt numFmtId="171" formatCode="#,##0.00_р_.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sz val="11"/>
      <color indexed="22"/>
      <name val="Calibri"/>
      <family val="2"/>
      <charset val="204"/>
    </font>
    <font>
      <sz val="1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0">
    <xf numFmtId="0" fontId="0" fillId="0" borderId="0" xfId="0"/>
    <xf numFmtId="0" fontId="2" fillId="0" borderId="1" xfId="0" applyFont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vertical="center"/>
    </xf>
    <xf numFmtId="0" fontId="0" fillId="0" borderId="7" xfId="0" quotePrefix="1" applyFont="1" applyBorder="1" applyAlignment="1" applyProtection="1">
      <alignment horizontal="center" vertical="center"/>
    </xf>
    <xf numFmtId="0" fontId="0" fillId="2" borderId="7" xfId="0" applyFont="1" applyFill="1" applyBorder="1" applyAlignment="1" applyProtection="1">
      <alignment horizontal="center" vertical="center"/>
      <protection locked="0"/>
    </xf>
    <xf numFmtId="0" fontId="0" fillId="3" borderId="7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vertical="center"/>
    </xf>
    <xf numFmtId="0" fontId="0" fillId="3" borderId="11" xfId="0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vertical="center"/>
    </xf>
    <xf numFmtId="164" fontId="0" fillId="0" borderId="10" xfId="0" applyNumberFormat="1" applyFont="1" applyBorder="1" applyProtection="1"/>
    <xf numFmtId="0" fontId="0" fillId="0" borderId="10" xfId="0" applyFont="1" applyFill="1" applyBorder="1" applyAlignment="1" applyProtection="1">
      <alignment vertical="center"/>
    </xf>
    <xf numFmtId="2" fontId="0" fillId="0" borderId="10" xfId="0" applyNumberFormat="1" applyFont="1" applyBorder="1" applyAlignment="1" applyProtection="1">
      <alignment vertical="center"/>
    </xf>
    <xf numFmtId="0" fontId="0" fillId="2" borderId="10" xfId="0" applyFont="1" applyFill="1" applyBorder="1" applyAlignment="1" applyProtection="1">
      <alignment vertical="center"/>
    </xf>
    <xf numFmtId="2" fontId="0" fillId="0" borderId="10" xfId="0" applyNumberFormat="1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horizontal="right" vertical="center"/>
    </xf>
    <xf numFmtId="0" fontId="0" fillId="0" borderId="12" xfId="0" applyFont="1" applyFill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4" borderId="10" xfId="0" applyFont="1" applyFill="1" applyBorder="1" applyAlignment="1" applyProtection="1">
      <alignment horizontal="right" vertical="center"/>
    </xf>
    <xf numFmtId="0" fontId="4" fillId="0" borderId="10" xfId="0" applyFont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5" fillId="0" borderId="10" xfId="0" applyFont="1" applyBorder="1" applyAlignment="1" applyProtection="1">
      <alignment vertical="center"/>
    </xf>
    <xf numFmtId="0" fontId="0" fillId="4" borderId="10" xfId="0" applyFont="1" applyFill="1" applyBorder="1" applyAlignment="1" applyProtection="1">
      <alignment vertical="center"/>
    </xf>
    <xf numFmtId="165" fontId="0" fillId="0" borderId="10" xfId="0" applyNumberFormat="1" applyFont="1" applyBorder="1" applyAlignment="1" applyProtection="1">
      <alignment vertical="center"/>
    </xf>
    <xf numFmtId="0" fontId="5" fillId="6" borderId="10" xfId="0" applyFont="1" applyFill="1" applyBorder="1" applyAlignment="1" applyProtection="1">
      <alignment vertical="center"/>
    </xf>
    <xf numFmtId="0" fontId="0" fillId="3" borderId="11" xfId="0" applyFont="1" applyFill="1" applyBorder="1" applyAlignment="1" applyProtection="1">
      <alignment horizontal="center"/>
    </xf>
    <xf numFmtId="0" fontId="0" fillId="0" borderId="12" xfId="0" applyFont="1" applyFill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vertical="center"/>
    </xf>
    <xf numFmtId="0" fontId="0" fillId="3" borderId="14" xfId="0" applyFont="1" applyFill="1" applyBorder="1" applyAlignment="1" applyProtection="1">
      <alignment horizontal="center"/>
    </xf>
    <xf numFmtId="0" fontId="0" fillId="0" borderId="15" xfId="0" applyFont="1" applyFill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right" vertical="center"/>
    </xf>
    <xf numFmtId="0" fontId="0" fillId="0" borderId="15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right" vertical="center"/>
    </xf>
    <xf numFmtId="0" fontId="0" fillId="3" borderId="17" xfId="0" applyFont="1" applyFill="1" applyBorder="1" applyAlignment="1" applyProtection="1">
      <alignment horizontal="center"/>
    </xf>
    <xf numFmtId="0" fontId="0" fillId="0" borderId="18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right" vertical="center"/>
    </xf>
    <xf numFmtId="0" fontId="0" fillId="0" borderId="0" xfId="0" applyFont="1" applyBorder="1" applyAlignment="1" applyProtection="1">
      <alignment horizontal="center"/>
    </xf>
    <xf numFmtId="0" fontId="0" fillId="2" borderId="0" xfId="0" applyFont="1" applyFill="1" applyBorder="1" applyAlignment="1" applyProtection="1">
      <alignment horizontal="center"/>
    </xf>
    <xf numFmtId="0" fontId="0" fillId="3" borderId="0" xfId="0" applyFont="1" applyFill="1" applyBorder="1" applyAlignment="1" applyProtection="1">
      <alignment horizontal="center"/>
    </xf>
    <xf numFmtId="0" fontId="4" fillId="7" borderId="19" xfId="0" applyFont="1" applyFill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5" borderId="11" xfId="0" applyFont="1" applyFill="1" applyBorder="1" applyAlignment="1" applyProtection="1">
      <alignment horizontal="center" vertical="center"/>
    </xf>
    <xf numFmtId="0" fontId="6" fillId="8" borderId="11" xfId="0" applyFont="1" applyFill="1" applyBorder="1" applyAlignment="1" applyProtection="1">
      <alignment horizontal="center"/>
    </xf>
    <xf numFmtId="0" fontId="3" fillId="0" borderId="11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/>
    </xf>
    <xf numFmtId="0" fontId="2" fillId="3" borderId="0" xfId="0" applyFont="1" applyFill="1" applyBorder="1" applyAlignment="1" applyProtection="1">
      <alignment horizontal="center"/>
    </xf>
    <xf numFmtId="0" fontId="2" fillId="0" borderId="0" xfId="0" applyFont="1" applyAlignment="1" applyProtection="1">
      <alignment vertical="center"/>
    </xf>
    <xf numFmtId="0" fontId="2" fillId="0" borderId="1" xfId="0" applyFont="1" applyBorder="1" applyAlignment="1" applyProtection="1">
      <alignment horizontal="center"/>
    </xf>
    <xf numFmtId="0" fontId="2" fillId="2" borderId="0" xfId="0" applyFont="1" applyFill="1" applyAlignment="1" applyProtection="1">
      <alignment horizontal="center"/>
    </xf>
    <xf numFmtId="0" fontId="2" fillId="3" borderId="0" xfId="0" applyFont="1" applyFill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2" fillId="2" borderId="20" xfId="0" applyFont="1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center"/>
    </xf>
    <xf numFmtId="0" fontId="2" fillId="0" borderId="21" xfId="0" applyFont="1" applyBorder="1" applyAlignment="1" applyProtection="1">
      <alignment horizontal="center"/>
    </xf>
    <xf numFmtId="0" fontId="2" fillId="0" borderId="20" xfId="0" applyFont="1" applyBorder="1" applyAlignment="1" applyProtection="1">
      <alignment horizontal="center"/>
    </xf>
    <xf numFmtId="0" fontId="2" fillId="0" borderId="22" xfId="0" applyFont="1" applyBorder="1" applyAlignment="1" applyProtection="1">
      <alignment vertical="center"/>
    </xf>
    <xf numFmtId="167" fontId="2" fillId="7" borderId="6" xfId="1" applyNumberFormat="1" applyFont="1" applyFill="1" applyBorder="1" applyAlignment="1" applyProtection="1">
      <alignment horizontal="center"/>
      <protection locked="0"/>
    </xf>
    <xf numFmtId="0" fontId="2" fillId="2" borderId="23" xfId="0" applyFont="1" applyFill="1" applyBorder="1" applyAlignment="1" applyProtection="1">
      <alignment horizontal="center"/>
    </xf>
    <xf numFmtId="0" fontId="2" fillId="3" borderId="7" xfId="0" applyFont="1" applyFill="1" applyBorder="1" applyAlignment="1" applyProtection="1">
      <alignment horizontal="center"/>
    </xf>
    <xf numFmtId="0" fontId="2" fillId="4" borderId="8" xfId="0" applyFont="1" applyFill="1" applyBorder="1" applyAlignment="1" applyProtection="1">
      <alignment horizontal="center"/>
    </xf>
    <xf numFmtId="0" fontId="2" fillId="4" borderId="23" xfId="0" applyFont="1" applyFill="1" applyBorder="1" applyAlignment="1" applyProtection="1">
      <alignment horizontal="center"/>
    </xf>
    <xf numFmtId="0" fontId="2" fillId="0" borderId="9" xfId="0" applyFont="1" applyBorder="1" applyAlignment="1" applyProtection="1">
      <alignment horizontal="center"/>
    </xf>
    <xf numFmtId="0" fontId="2" fillId="0" borderId="24" xfId="0" applyFont="1" applyBorder="1" applyAlignment="1" applyProtection="1">
      <alignment vertical="center"/>
    </xf>
    <xf numFmtId="168" fontId="2" fillId="0" borderId="13" xfId="1" applyNumberFormat="1" applyFont="1" applyBorder="1" applyAlignment="1" applyProtection="1">
      <alignment horizontal="center"/>
    </xf>
    <xf numFmtId="168" fontId="2" fillId="2" borderId="25" xfId="1" applyNumberFormat="1" applyFont="1" applyFill="1" applyBorder="1" applyAlignment="1" applyProtection="1">
      <alignment horizontal="center"/>
    </xf>
    <xf numFmtId="168" fontId="2" fillId="3" borderId="17" xfId="1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 vertical="center"/>
    </xf>
    <xf numFmtId="0" fontId="2" fillId="0" borderId="25" xfId="0" applyNumberFormat="1" applyFont="1" applyFill="1" applyBorder="1" applyAlignment="1" applyProtection="1">
      <alignment horizontal="center" vertical="center"/>
    </xf>
    <xf numFmtId="168" fontId="2" fillId="0" borderId="18" xfId="1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168" fontId="2" fillId="0" borderId="6" xfId="1" applyNumberFormat="1" applyFont="1" applyBorder="1" applyAlignment="1" applyProtection="1">
      <alignment horizontal="center"/>
    </xf>
    <xf numFmtId="168" fontId="2" fillId="2" borderId="0" xfId="1" applyNumberFormat="1" applyFont="1" applyFill="1" applyBorder="1" applyAlignment="1" applyProtection="1">
      <alignment horizontal="center"/>
    </xf>
    <xf numFmtId="168" fontId="2" fillId="3" borderId="0" xfId="1" applyNumberFormat="1" applyFont="1" applyFill="1" applyBorder="1" applyAlignment="1" applyProtection="1">
      <alignment horizontal="center"/>
    </xf>
    <xf numFmtId="168" fontId="2" fillId="0" borderId="0" xfId="1" applyNumberFormat="1" applyFont="1" applyBorder="1" applyAlignment="1" applyProtection="1">
      <alignment horizontal="center" vertical="center"/>
    </xf>
    <xf numFmtId="168" fontId="2" fillId="7" borderId="16" xfId="1" applyNumberFormat="1" applyFont="1" applyFill="1" applyBorder="1" applyAlignment="1" applyProtection="1">
      <alignment horizontal="center"/>
      <protection locked="0"/>
    </xf>
    <xf numFmtId="168" fontId="2" fillId="2" borderId="20" xfId="1" applyNumberFormat="1" applyFont="1" applyFill="1" applyBorder="1" applyAlignment="1" applyProtection="1">
      <alignment horizontal="center"/>
    </xf>
    <xf numFmtId="0" fontId="2" fillId="0" borderId="21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center" vertical="center"/>
    </xf>
    <xf numFmtId="0" fontId="2" fillId="0" borderId="27" xfId="0" applyFont="1" applyBorder="1" applyAlignment="1" applyProtection="1">
      <alignment horizontal="center"/>
    </xf>
    <xf numFmtId="168" fontId="2" fillId="3" borderId="0" xfId="0" applyNumberFormat="1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left"/>
    </xf>
    <xf numFmtId="168" fontId="2" fillId="3" borderId="8" xfId="0" applyNumberFormat="1" applyFont="1" applyFill="1" applyBorder="1" applyAlignment="1" applyProtection="1">
      <alignment horizontal="center"/>
    </xf>
    <xf numFmtId="0" fontId="2" fillId="0" borderId="30" xfId="0" applyFont="1" applyBorder="1" applyAlignment="1" applyProtection="1">
      <alignment horizontal="left"/>
    </xf>
    <xf numFmtId="168" fontId="2" fillId="0" borderId="16" xfId="1" applyNumberFormat="1" applyFont="1" applyBorder="1" applyAlignment="1" applyProtection="1">
      <alignment horizontal="center"/>
    </xf>
    <xf numFmtId="168" fontId="2" fillId="3" borderId="26" xfId="1" applyNumberFormat="1" applyFont="1" applyFill="1" applyBorder="1" applyAlignment="1" applyProtection="1">
      <alignment horizontal="center"/>
    </xf>
    <xf numFmtId="0" fontId="2" fillId="0" borderId="31" xfId="0" applyFont="1" applyFill="1" applyBorder="1" applyAlignment="1" applyProtection="1">
      <alignment horizontal="center"/>
    </xf>
    <xf numFmtId="0" fontId="2" fillId="0" borderId="32" xfId="0" applyFont="1" applyFill="1" applyBorder="1" applyAlignment="1" applyProtection="1">
      <alignment horizontal="center"/>
    </xf>
    <xf numFmtId="168" fontId="2" fillId="0" borderId="32" xfId="1" applyNumberFormat="1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right"/>
    </xf>
    <xf numFmtId="168" fontId="2" fillId="3" borderId="1" xfId="0" applyNumberFormat="1" applyFont="1" applyFill="1" applyBorder="1" applyAlignment="1" applyProtection="1">
      <alignment horizontal="center"/>
    </xf>
    <xf numFmtId="168" fontId="2" fillId="3" borderId="0" xfId="0" applyNumberFormat="1" applyFont="1" applyFill="1" applyAlignment="1" applyProtection="1">
      <alignment horizontal="center"/>
    </xf>
    <xf numFmtId="0" fontId="2" fillId="0" borderId="36" xfId="0" applyFont="1" applyBorder="1" applyAlignment="1" applyProtection="1">
      <alignment horizontal="center"/>
    </xf>
    <xf numFmtId="0" fontId="0" fillId="3" borderId="0" xfId="0" applyFont="1" applyFill="1" applyBorder="1" applyAlignment="1" applyProtection="1">
      <alignment horizontal="center"/>
      <protection locked="0"/>
    </xf>
    <xf numFmtId="0" fontId="2" fillId="0" borderId="37" xfId="0" applyFont="1" applyBorder="1" applyAlignment="1" applyProtection="1">
      <alignment vertical="center"/>
    </xf>
    <xf numFmtId="166" fontId="2" fillId="7" borderId="6" xfId="1" applyNumberFormat="1" applyFont="1" applyFill="1" applyBorder="1" applyAlignment="1" applyProtection="1">
      <alignment horizontal="center"/>
      <protection locked="0"/>
    </xf>
    <xf numFmtId="0" fontId="2" fillId="2" borderId="30" xfId="0" applyFont="1" applyFill="1" applyBorder="1" applyAlignment="1" applyProtection="1">
      <alignment horizontal="center"/>
    </xf>
    <xf numFmtId="0" fontId="2" fillId="0" borderId="31" xfId="0" applyFont="1" applyBorder="1" applyAlignment="1" applyProtection="1">
      <alignment vertical="center"/>
    </xf>
    <xf numFmtId="168" fontId="2" fillId="2" borderId="32" xfId="1" applyNumberFormat="1" applyFont="1" applyFill="1" applyBorder="1" applyAlignment="1" applyProtection="1">
      <alignment horizontal="center"/>
    </xf>
    <xf numFmtId="168" fontId="0" fillId="3" borderId="0" xfId="0" applyNumberFormat="1" applyFill="1"/>
    <xf numFmtId="0" fontId="0" fillId="2" borderId="0" xfId="0" applyFill="1"/>
    <xf numFmtId="0" fontId="0" fillId="3" borderId="0" xfId="0" applyFill="1"/>
    <xf numFmtId="170" fontId="2" fillId="0" borderId="2" xfId="0" applyNumberFormat="1" applyFont="1" applyBorder="1" applyAlignment="1" applyProtection="1">
      <alignment horizontal="center" vertical="center"/>
    </xf>
    <xf numFmtId="170" fontId="2" fillId="2" borderId="3" xfId="0" applyNumberFormat="1" applyFont="1" applyFill="1" applyBorder="1" applyAlignment="1" applyProtection="1">
      <alignment horizontal="center" vertical="center"/>
    </xf>
    <xf numFmtId="9" fontId="2" fillId="9" borderId="3" xfId="0" applyNumberFormat="1" applyFont="1" applyFill="1" applyBorder="1" applyAlignment="1" applyProtection="1">
      <alignment horizontal="center" vertical="center"/>
    </xf>
    <xf numFmtId="0" fontId="0" fillId="9" borderId="7" xfId="0" applyFont="1" applyFill="1" applyBorder="1" applyAlignment="1" applyProtection="1">
      <alignment horizontal="center" vertical="center"/>
    </xf>
    <xf numFmtId="0" fontId="0" fillId="9" borderId="0" xfId="0" applyFont="1" applyFill="1" applyBorder="1" applyAlignment="1" applyProtection="1">
      <alignment horizontal="center"/>
    </xf>
    <xf numFmtId="0" fontId="2" fillId="9" borderId="0" xfId="0" applyFont="1" applyFill="1" applyBorder="1" applyAlignment="1" applyProtection="1">
      <alignment horizontal="center"/>
    </xf>
    <xf numFmtId="0" fontId="2" fillId="9" borderId="0" xfId="0" applyNumberFormat="1" applyFont="1" applyFill="1" applyBorder="1" applyAlignment="1" applyProtection="1">
      <alignment horizontal="center" vertical="center"/>
    </xf>
    <xf numFmtId="168" fontId="2" fillId="9" borderId="28" xfId="0" applyNumberFormat="1" applyFont="1" applyFill="1" applyBorder="1" applyAlignment="1" applyProtection="1">
      <alignment horizontal="center"/>
    </xf>
    <xf numFmtId="0" fontId="2" fillId="9" borderId="29" xfId="0" applyFont="1" applyFill="1" applyBorder="1" applyAlignment="1" applyProtection="1">
      <alignment horizontal="center"/>
      <protection locked="0"/>
    </xf>
    <xf numFmtId="0" fontId="2" fillId="9" borderId="33" xfId="0" applyFont="1" applyFill="1" applyBorder="1" applyAlignment="1" applyProtection="1">
      <alignment horizontal="center"/>
    </xf>
    <xf numFmtId="0" fontId="2" fillId="9" borderId="35" xfId="0" applyFont="1" applyFill="1" applyBorder="1" applyAlignment="1" applyProtection="1">
      <alignment horizontal="center"/>
    </xf>
    <xf numFmtId="0" fontId="2" fillId="9" borderId="0" xfId="0" applyFont="1" applyFill="1" applyAlignment="1" applyProtection="1">
      <alignment horizontal="center"/>
    </xf>
    <xf numFmtId="0" fontId="0" fillId="9" borderId="0" xfId="0" applyFill="1"/>
    <xf numFmtId="171" fontId="2" fillId="10" borderId="4" xfId="0" applyNumberFormat="1" applyFont="1" applyFill="1" applyBorder="1" applyAlignment="1" applyProtection="1">
      <alignment horizontal="center" vertical="center" wrapText="1"/>
    </xf>
    <xf numFmtId="171" fontId="0" fillId="10" borderId="8" xfId="0" applyNumberFormat="1" applyFont="1" applyFill="1" applyBorder="1" applyAlignment="1" applyProtection="1">
      <alignment horizontal="center" vertical="center"/>
    </xf>
    <xf numFmtId="171" fontId="0" fillId="10" borderId="0" xfId="0" applyNumberFormat="1" applyFont="1" applyFill="1" applyBorder="1" applyAlignment="1" applyProtection="1">
      <alignment horizontal="center"/>
    </xf>
    <xf numFmtId="171" fontId="2" fillId="10" borderId="0" xfId="0" applyNumberFormat="1" applyFont="1" applyFill="1" applyBorder="1" applyAlignment="1" applyProtection="1">
      <alignment horizontal="center"/>
    </xf>
    <xf numFmtId="171" fontId="2" fillId="10" borderId="0" xfId="0" applyNumberFormat="1" applyFont="1" applyFill="1" applyBorder="1" applyAlignment="1" applyProtection="1">
      <alignment horizontal="center" vertical="center"/>
    </xf>
    <xf numFmtId="171" fontId="2" fillId="10" borderId="5" xfId="0" applyNumberFormat="1" applyFont="1" applyFill="1" applyBorder="1" applyAlignment="1" applyProtection="1">
      <alignment horizontal="center"/>
    </xf>
    <xf numFmtId="171" fontId="2" fillId="10" borderId="9" xfId="0" applyNumberFormat="1" applyFont="1" applyFill="1" applyBorder="1" applyAlignment="1" applyProtection="1">
      <alignment horizontal="center"/>
    </xf>
    <xf numFmtId="171" fontId="2" fillId="10" borderId="34" xfId="0" applyNumberFormat="1" applyFont="1" applyFill="1" applyBorder="1" applyAlignment="1" applyProtection="1">
      <alignment horizontal="center"/>
    </xf>
    <xf numFmtId="171" fontId="2" fillId="10" borderId="0" xfId="0" applyNumberFormat="1" applyFont="1" applyFill="1" applyAlignment="1" applyProtection="1">
      <alignment horizontal="center"/>
    </xf>
    <xf numFmtId="171" fontId="0" fillId="10" borderId="0" xfId="0" applyNumberFormat="1" applyFill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6;&#1082;&#1072;&#1079;&#1072;&#1085;&#1080;&#1103;%20&#1089;&#1095;&#1077;&#1090;&#1095;&#1080;&#1082;&#1086;&#1074;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Счетчики"/>
      <sheetName val="Без счетчиков"/>
      <sheetName val="итого"/>
    </sheetNames>
    <sheetDataSet>
      <sheetData sheetId="0">
        <row r="3">
          <cell r="D3">
            <v>217</v>
          </cell>
        </row>
        <row r="5">
          <cell r="D5">
            <v>42181</v>
          </cell>
        </row>
        <row r="6">
          <cell r="D6">
            <v>17882</v>
          </cell>
        </row>
        <row r="7">
          <cell r="D7">
            <v>62756</v>
          </cell>
        </row>
        <row r="8">
          <cell r="D8">
            <v>11076</v>
          </cell>
        </row>
        <row r="10">
          <cell r="D10">
            <v>31826</v>
          </cell>
        </row>
        <row r="11">
          <cell r="D11">
            <v>93011</v>
          </cell>
        </row>
        <row r="12">
          <cell r="D12">
            <v>2562</v>
          </cell>
        </row>
        <row r="15">
          <cell r="D15">
            <v>629</v>
          </cell>
        </row>
        <row r="16">
          <cell r="D16">
            <v>5973</v>
          </cell>
        </row>
        <row r="17">
          <cell r="D17">
            <v>4413</v>
          </cell>
        </row>
        <row r="18">
          <cell r="D18">
            <v>2185</v>
          </cell>
        </row>
        <row r="19">
          <cell r="D19">
            <v>38738</v>
          </cell>
        </row>
        <row r="21">
          <cell r="D21">
            <v>603</v>
          </cell>
        </row>
        <row r="23">
          <cell r="D23">
            <v>31590</v>
          </cell>
        </row>
        <row r="24">
          <cell r="D24">
            <v>1640</v>
          </cell>
        </row>
        <row r="25">
          <cell r="D25">
            <v>57</v>
          </cell>
        </row>
        <row r="26">
          <cell r="D26">
            <v>3344</v>
          </cell>
        </row>
        <row r="28">
          <cell r="D28">
            <v>960</v>
          </cell>
        </row>
        <row r="30">
          <cell r="D30">
            <v>2673</v>
          </cell>
        </row>
        <row r="31">
          <cell r="D31">
            <v>11500</v>
          </cell>
        </row>
        <row r="32">
          <cell r="D32">
            <v>283</v>
          </cell>
        </row>
        <row r="33">
          <cell r="D33">
            <v>50941</v>
          </cell>
        </row>
        <row r="34">
          <cell r="D34">
            <v>16838</v>
          </cell>
        </row>
        <row r="35">
          <cell r="D35">
            <v>547</v>
          </cell>
        </row>
        <row r="36">
          <cell r="D36">
            <v>528</v>
          </cell>
        </row>
        <row r="37">
          <cell r="D37">
            <v>5052</v>
          </cell>
        </row>
        <row r="38">
          <cell r="D38">
            <v>27784</v>
          </cell>
        </row>
        <row r="39">
          <cell r="D39">
            <v>3696</v>
          </cell>
        </row>
        <row r="40">
          <cell r="D40">
            <v>4634</v>
          </cell>
        </row>
        <row r="41">
          <cell r="D41">
            <v>481</v>
          </cell>
        </row>
        <row r="42">
          <cell r="D42">
            <v>2</v>
          </cell>
        </row>
        <row r="43">
          <cell r="D43">
            <v>20</v>
          </cell>
        </row>
        <row r="45">
          <cell r="D45">
            <v>3570</v>
          </cell>
        </row>
        <row r="46">
          <cell r="D46">
            <v>4137</v>
          </cell>
        </row>
        <row r="50">
          <cell r="D50">
            <v>2905</v>
          </cell>
        </row>
        <row r="51">
          <cell r="D51">
            <v>610</v>
          </cell>
        </row>
        <row r="52">
          <cell r="D52">
            <v>6650</v>
          </cell>
        </row>
        <row r="53">
          <cell r="D53">
            <v>2738</v>
          </cell>
        </row>
        <row r="56">
          <cell r="D56">
            <v>10574</v>
          </cell>
        </row>
        <row r="57">
          <cell r="D57">
            <v>223</v>
          </cell>
        </row>
        <row r="58">
          <cell r="D58">
            <v>172</v>
          </cell>
        </row>
        <row r="59">
          <cell r="D59">
            <v>2795</v>
          </cell>
        </row>
        <row r="62">
          <cell r="D62">
            <v>970</v>
          </cell>
        </row>
        <row r="63">
          <cell r="D63">
            <v>31086</v>
          </cell>
        </row>
        <row r="64">
          <cell r="D64">
            <v>29440</v>
          </cell>
        </row>
        <row r="65">
          <cell r="D65">
            <v>14480</v>
          </cell>
        </row>
        <row r="67">
          <cell r="D67">
            <v>19943</v>
          </cell>
        </row>
        <row r="68">
          <cell r="D68">
            <v>1730</v>
          </cell>
        </row>
        <row r="72">
          <cell r="D72">
            <v>1740</v>
          </cell>
        </row>
        <row r="73">
          <cell r="D73">
            <v>8255</v>
          </cell>
        </row>
        <row r="74">
          <cell r="D74">
            <v>4299</v>
          </cell>
        </row>
        <row r="75">
          <cell r="D75">
            <v>7479</v>
          </cell>
        </row>
        <row r="76">
          <cell r="D76">
            <v>3957</v>
          </cell>
        </row>
        <row r="82">
          <cell r="D82">
            <v>2.5</v>
          </cell>
        </row>
        <row r="84">
          <cell r="D84">
            <v>5281</v>
          </cell>
        </row>
        <row r="86">
          <cell r="D86">
            <v>10951</v>
          </cell>
        </row>
        <row r="87">
          <cell r="D87">
            <v>894</v>
          </cell>
        </row>
        <row r="88">
          <cell r="D88">
            <v>79</v>
          </cell>
        </row>
        <row r="91">
          <cell r="D91">
            <v>67</v>
          </cell>
        </row>
        <row r="92">
          <cell r="D92">
            <v>3737</v>
          </cell>
        </row>
        <row r="93">
          <cell r="D93">
            <v>582</v>
          </cell>
        </row>
        <row r="94">
          <cell r="D94">
            <v>4275</v>
          </cell>
        </row>
        <row r="95">
          <cell r="D95">
            <v>4703</v>
          </cell>
        </row>
        <row r="96">
          <cell r="D96">
            <v>10362</v>
          </cell>
        </row>
        <row r="98">
          <cell r="D98">
            <v>734</v>
          </cell>
        </row>
        <row r="100">
          <cell r="D100">
            <v>87273</v>
          </cell>
        </row>
        <row r="101">
          <cell r="D101">
            <v>670</v>
          </cell>
        </row>
        <row r="102">
          <cell r="D102">
            <v>6</v>
          </cell>
        </row>
        <row r="103">
          <cell r="D103">
            <v>631</v>
          </cell>
        </row>
        <row r="104">
          <cell r="D104">
            <v>38</v>
          </cell>
        </row>
        <row r="105">
          <cell r="D105">
            <v>45</v>
          </cell>
        </row>
        <row r="106">
          <cell r="D106">
            <v>10966</v>
          </cell>
        </row>
        <row r="108">
          <cell r="D108">
            <v>750</v>
          </cell>
        </row>
        <row r="109">
          <cell r="D109">
            <v>166</v>
          </cell>
        </row>
        <row r="110">
          <cell r="D110">
            <v>3302</v>
          </cell>
        </row>
        <row r="111">
          <cell r="D111">
            <v>484</v>
          </cell>
        </row>
        <row r="112">
          <cell r="D112">
            <v>2138</v>
          </cell>
        </row>
        <row r="117">
          <cell r="D117">
            <v>3769</v>
          </cell>
        </row>
        <row r="118">
          <cell r="D118">
            <v>2356</v>
          </cell>
        </row>
        <row r="119">
          <cell r="D119">
            <v>3109</v>
          </cell>
        </row>
        <row r="122">
          <cell r="D122">
            <v>417</v>
          </cell>
        </row>
        <row r="124">
          <cell r="D124">
            <v>80853</v>
          </cell>
        </row>
        <row r="126">
          <cell r="D126">
            <v>782</v>
          </cell>
        </row>
        <row r="127">
          <cell r="D127">
            <v>2713</v>
          </cell>
        </row>
        <row r="128">
          <cell r="D128">
            <v>22648</v>
          </cell>
        </row>
        <row r="129">
          <cell r="D129">
            <v>202</v>
          </cell>
        </row>
        <row r="131">
          <cell r="D131">
            <v>373</v>
          </cell>
        </row>
        <row r="133">
          <cell r="D133">
            <v>66303</v>
          </cell>
        </row>
        <row r="134">
          <cell r="D134">
            <v>9044</v>
          </cell>
        </row>
        <row r="135">
          <cell r="D135">
            <v>5340</v>
          </cell>
        </row>
        <row r="138">
          <cell r="D138">
            <v>10895</v>
          </cell>
        </row>
        <row r="139">
          <cell r="D139">
            <v>3247</v>
          </cell>
        </row>
        <row r="141">
          <cell r="D141">
            <v>3274</v>
          </cell>
        </row>
        <row r="142">
          <cell r="D142">
            <v>5549</v>
          </cell>
        </row>
        <row r="145">
          <cell r="D145">
            <v>3714</v>
          </cell>
        </row>
        <row r="146">
          <cell r="D146">
            <v>374</v>
          </cell>
        </row>
        <row r="147">
          <cell r="D147">
            <v>5340</v>
          </cell>
        </row>
        <row r="148">
          <cell r="D148">
            <v>9703</v>
          </cell>
        </row>
        <row r="151">
          <cell r="D151">
            <v>5770</v>
          </cell>
        </row>
        <row r="153">
          <cell r="D153">
            <v>1578</v>
          </cell>
        </row>
        <row r="154">
          <cell r="D154">
            <v>102</v>
          </cell>
        </row>
        <row r="156">
          <cell r="D156">
            <v>939</v>
          </cell>
        </row>
        <row r="158">
          <cell r="D158">
            <v>361</v>
          </cell>
        </row>
        <row r="159">
          <cell r="D159">
            <v>7854</v>
          </cell>
        </row>
        <row r="161">
          <cell r="D161">
            <v>417</v>
          </cell>
        </row>
        <row r="162">
          <cell r="D162">
            <v>188</v>
          </cell>
        </row>
        <row r="164">
          <cell r="D164">
            <v>849</v>
          </cell>
        </row>
        <row r="165">
          <cell r="D165">
            <v>912</v>
          </cell>
        </row>
        <row r="166">
          <cell r="D166">
            <v>290</v>
          </cell>
        </row>
        <row r="167">
          <cell r="D167">
            <v>12506</v>
          </cell>
        </row>
        <row r="169">
          <cell r="D169">
            <v>2199</v>
          </cell>
        </row>
        <row r="170">
          <cell r="D170">
            <v>25357</v>
          </cell>
        </row>
        <row r="171">
          <cell r="D171">
            <v>81292</v>
          </cell>
        </row>
        <row r="179">
          <cell r="D179">
            <v>2268</v>
          </cell>
        </row>
        <row r="248">
          <cell r="D248">
            <v>18976</v>
          </cell>
        </row>
      </sheetData>
      <sheetData sheetId="1"/>
      <sheetData sheetId="2"/>
      <sheetData sheetId="3"/>
      <sheetData sheetId="4"/>
      <sheetData sheetId="5">
        <row r="271">
          <cell r="E271">
            <v>740547.2</v>
          </cell>
        </row>
      </sheetData>
      <sheetData sheetId="6"/>
      <sheetData sheetId="7"/>
      <sheetData sheetId="8"/>
      <sheetData sheetId="9"/>
      <sheetData sheetId="10"/>
      <sheetData sheetId="11">
        <row r="3">
          <cell r="D3">
            <v>245</v>
          </cell>
        </row>
        <row r="5">
          <cell r="D5">
            <v>42181</v>
          </cell>
        </row>
        <row r="6">
          <cell r="D6">
            <v>28884</v>
          </cell>
        </row>
        <row r="7">
          <cell r="D7">
            <v>76883</v>
          </cell>
        </row>
        <row r="8">
          <cell r="D8">
            <v>17066</v>
          </cell>
        </row>
        <row r="9">
          <cell r="D9">
            <v>1135</v>
          </cell>
        </row>
        <row r="10">
          <cell r="D10">
            <v>39665</v>
          </cell>
        </row>
        <row r="11">
          <cell r="D11">
            <v>3139</v>
          </cell>
        </row>
        <row r="12">
          <cell r="D12">
            <v>3311</v>
          </cell>
        </row>
        <row r="15">
          <cell r="D15">
            <v>629</v>
          </cell>
        </row>
        <row r="16">
          <cell r="D16">
            <v>7656</v>
          </cell>
        </row>
        <row r="17">
          <cell r="D17">
            <v>9393</v>
          </cell>
        </row>
        <row r="18">
          <cell r="D18">
            <v>3315</v>
          </cell>
        </row>
        <row r="19">
          <cell r="D19">
            <v>46247</v>
          </cell>
        </row>
        <row r="21">
          <cell r="D21">
            <v>1763</v>
          </cell>
        </row>
        <row r="23">
          <cell r="D23">
            <v>36250</v>
          </cell>
        </row>
        <row r="24">
          <cell r="D24">
            <v>2469</v>
          </cell>
        </row>
        <row r="25">
          <cell r="D25">
            <v>78</v>
          </cell>
        </row>
        <row r="26">
          <cell r="D26">
            <v>4938</v>
          </cell>
        </row>
        <row r="28">
          <cell r="D28">
            <v>2156</v>
          </cell>
        </row>
        <row r="30">
          <cell r="D30">
            <v>3635</v>
          </cell>
        </row>
        <row r="31">
          <cell r="D31">
            <v>13398</v>
          </cell>
        </row>
        <row r="32">
          <cell r="D32">
            <v>622</v>
          </cell>
        </row>
        <row r="33">
          <cell r="D33">
            <v>56089</v>
          </cell>
        </row>
        <row r="34">
          <cell r="D34">
            <v>20297</v>
          </cell>
        </row>
        <row r="35">
          <cell r="D35">
            <v>993</v>
          </cell>
        </row>
        <row r="36">
          <cell r="D36">
            <v>1355</v>
          </cell>
        </row>
        <row r="37">
          <cell r="D37">
            <v>5766</v>
          </cell>
        </row>
        <row r="38">
          <cell r="D38">
            <v>30125</v>
          </cell>
        </row>
        <row r="39">
          <cell r="D39">
            <v>5619</v>
          </cell>
        </row>
        <row r="40">
          <cell r="D40">
            <v>8059</v>
          </cell>
        </row>
        <row r="41">
          <cell r="D41">
            <v>833</v>
          </cell>
        </row>
        <row r="42">
          <cell r="D42">
            <v>2</v>
          </cell>
        </row>
        <row r="43">
          <cell r="D43">
            <v>6</v>
          </cell>
        </row>
        <row r="45">
          <cell r="D45">
            <v>5790</v>
          </cell>
        </row>
        <row r="46">
          <cell r="D46">
            <v>6406</v>
          </cell>
        </row>
        <row r="50">
          <cell r="D50">
            <v>5563</v>
          </cell>
        </row>
        <row r="51">
          <cell r="D51">
            <v>1400</v>
          </cell>
        </row>
        <row r="52">
          <cell r="D52">
            <v>8064</v>
          </cell>
        </row>
        <row r="53">
          <cell r="D53">
            <v>3287</v>
          </cell>
        </row>
        <row r="56">
          <cell r="D56">
            <v>12868</v>
          </cell>
        </row>
        <row r="57">
          <cell r="D57">
            <v>460</v>
          </cell>
        </row>
        <row r="58">
          <cell r="D58">
            <v>249</v>
          </cell>
        </row>
        <row r="59">
          <cell r="D59">
            <v>4551</v>
          </cell>
        </row>
        <row r="62">
          <cell r="D62">
            <v>1414</v>
          </cell>
        </row>
        <row r="63">
          <cell r="D63">
            <v>37795</v>
          </cell>
        </row>
        <row r="64">
          <cell r="D64">
            <v>33755</v>
          </cell>
        </row>
        <row r="65">
          <cell r="D65">
            <v>25653</v>
          </cell>
        </row>
        <row r="67">
          <cell r="D67">
            <v>24700</v>
          </cell>
        </row>
        <row r="68">
          <cell r="D68">
            <v>3343</v>
          </cell>
        </row>
        <row r="72">
          <cell r="D72">
            <v>3954</v>
          </cell>
        </row>
        <row r="73">
          <cell r="D73">
            <v>9739</v>
          </cell>
        </row>
        <row r="74">
          <cell r="D74">
            <v>6248</v>
          </cell>
        </row>
        <row r="75">
          <cell r="D75">
            <v>9938</v>
          </cell>
        </row>
        <row r="76">
          <cell r="D76">
            <v>6397</v>
          </cell>
        </row>
        <row r="82">
          <cell r="D82">
            <v>2.5</v>
          </cell>
        </row>
        <row r="84">
          <cell r="D84">
            <v>8343</v>
          </cell>
        </row>
        <row r="86">
          <cell r="D86">
            <v>17908</v>
          </cell>
        </row>
        <row r="87">
          <cell r="D87">
            <v>1264</v>
          </cell>
        </row>
        <row r="88">
          <cell r="D88">
            <v>110</v>
          </cell>
        </row>
        <row r="91">
          <cell r="D91">
            <v>67</v>
          </cell>
        </row>
        <row r="92">
          <cell r="D92">
            <v>6331</v>
          </cell>
        </row>
        <row r="93">
          <cell r="D93">
            <v>789</v>
          </cell>
        </row>
        <row r="94">
          <cell r="D94">
            <v>4612</v>
          </cell>
        </row>
        <row r="95">
          <cell r="D95">
            <v>6587</v>
          </cell>
        </row>
        <row r="96">
          <cell r="D96">
            <v>12034</v>
          </cell>
        </row>
        <row r="98">
          <cell r="D98">
            <v>1244</v>
          </cell>
        </row>
        <row r="100">
          <cell r="D100">
            <v>99508</v>
          </cell>
        </row>
        <row r="101">
          <cell r="D101">
            <v>1060</v>
          </cell>
        </row>
        <row r="102">
          <cell r="D102">
            <v>6</v>
          </cell>
        </row>
        <row r="103">
          <cell r="D103">
            <v>911</v>
          </cell>
        </row>
        <row r="104">
          <cell r="D104">
            <v>514</v>
          </cell>
        </row>
        <row r="105">
          <cell r="D105">
            <v>50</v>
          </cell>
        </row>
        <row r="106">
          <cell r="D106">
            <v>16675</v>
          </cell>
        </row>
        <row r="108">
          <cell r="D108">
            <v>832</v>
          </cell>
        </row>
        <row r="109">
          <cell r="D109">
            <v>166</v>
          </cell>
        </row>
        <row r="110">
          <cell r="D110">
            <v>3659</v>
          </cell>
        </row>
        <row r="111">
          <cell r="D111">
            <v>484</v>
          </cell>
        </row>
        <row r="112">
          <cell r="D112">
            <v>3692</v>
          </cell>
        </row>
        <row r="113">
          <cell r="D113">
            <v>3423</v>
          </cell>
        </row>
        <row r="114">
          <cell r="D114">
            <v>2</v>
          </cell>
        </row>
        <row r="117">
          <cell r="D117">
            <v>4931</v>
          </cell>
        </row>
        <row r="118">
          <cell r="D118">
            <v>3924</v>
          </cell>
        </row>
        <row r="119">
          <cell r="D119">
            <v>4386</v>
          </cell>
        </row>
        <row r="122">
          <cell r="D122">
            <v>5168</v>
          </cell>
        </row>
        <row r="124">
          <cell r="D124">
            <v>95535</v>
          </cell>
        </row>
        <row r="125">
          <cell r="D125">
            <v>20880</v>
          </cell>
        </row>
        <row r="126">
          <cell r="D126">
            <v>2014</v>
          </cell>
        </row>
        <row r="127">
          <cell r="D127">
            <v>4395</v>
          </cell>
        </row>
        <row r="128">
          <cell r="D128">
            <v>26868</v>
          </cell>
        </row>
        <row r="129">
          <cell r="D129">
            <v>225</v>
          </cell>
        </row>
        <row r="131">
          <cell r="D131">
            <v>461</v>
          </cell>
        </row>
        <row r="133">
          <cell r="D133">
            <v>79942</v>
          </cell>
        </row>
        <row r="134">
          <cell r="D134">
            <v>34933</v>
          </cell>
        </row>
        <row r="135">
          <cell r="D135">
            <v>7288</v>
          </cell>
        </row>
        <row r="138">
          <cell r="D138">
            <v>15577</v>
          </cell>
        </row>
        <row r="139">
          <cell r="D139">
            <v>15400</v>
          </cell>
        </row>
        <row r="141">
          <cell r="D141">
            <v>4387</v>
          </cell>
        </row>
        <row r="142">
          <cell r="D142">
            <v>8149</v>
          </cell>
        </row>
        <row r="145">
          <cell r="D145">
            <v>8523</v>
          </cell>
        </row>
        <row r="146">
          <cell r="D146">
            <v>713</v>
          </cell>
        </row>
        <row r="147">
          <cell r="D147">
            <v>5493</v>
          </cell>
        </row>
        <row r="148">
          <cell r="D148">
            <v>13585</v>
          </cell>
        </row>
        <row r="151">
          <cell r="D151">
            <v>8688</v>
          </cell>
        </row>
        <row r="153">
          <cell r="D153">
            <v>2554</v>
          </cell>
        </row>
        <row r="154">
          <cell r="D154">
            <v>104</v>
          </cell>
        </row>
        <row r="155">
          <cell r="D155">
            <v>0</v>
          </cell>
        </row>
        <row r="156">
          <cell r="D156">
            <v>1826</v>
          </cell>
        </row>
        <row r="157">
          <cell r="D157">
            <v>375</v>
          </cell>
        </row>
        <row r="158">
          <cell r="D158">
            <v>1985</v>
          </cell>
        </row>
        <row r="159">
          <cell r="D159">
            <v>9370</v>
          </cell>
        </row>
        <row r="161">
          <cell r="D161">
            <v>453</v>
          </cell>
        </row>
        <row r="162">
          <cell r="D162">
            <v>434</v>
          </cell>
        </row>
        <row r="164">
          <cell r="D164">
            <v>1772</v>
          </cell>
        </row>
        <row r="165">
          <cell r="D165">
            <v>1534</v>
          </cell>
        </row>
        <row r="166">
          <cell r="D166">
            <v>505</v>
          </cell>
        </row>
        <row r="167">
          <cell r="D167">
            <v>22667</v>
          </cell>
        </row>
        <row r="168">
          <cell r="D168">
            <v>567</v>
          </cell>
        </row>
        <row r="169">
          <cell r="D169">
            <v>3049</v>
          </cell>
        </row>
        <row r="170">
          <cell r="D170">
            <v>35651</v>
          </cell>
        </row>
        <row r="171">
          <cell r="D171">
            <v>99022</v>
          </cell>
        </row>
        <row r="179">
          <cell r="D179">
            <v>3914</v>
          </cell>
        </row>
        <row r="248">
          <cell r="D248">
            <v>20680</v>
          </cell>
        </row>
      </sheetData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0"/>
  <sheetViews>
    <sheetView tabSelected="1" workbookViewId="0">
      <selection activeCell="J49" sqref="J49"/>
    </sheetView>
  </sheetViews>
  <sheetFormatPr defaultRowHeight="15" x14ac:dyDescent="0.25"/>
  <cols>
    <col min="1" max="1" width="8.85546875" bestFit="1" customWidth="1"/>
    <col min="2" max="2" width="12.85546875" customWidth="1"/>
    <col min="3" max="3" width="12.85546875" style="105" customWidth="1"/>
    <col min="4" max="4" width="21.7109375" style="106" customWidth="1"/>
    <col min="5" max="5" width="19.5703125" style="119" customWidth="1"/>
    <col min="6" max="6" width="32.7109375" style="129" customWidth="1"/>
    <col min="7" max="7" width="32.7109375" customWidth="1"/>
  </cols>
  <sheetData>
    <row r="1" spans="1:7" ht="39.75" customHeight="1" thickBot="1" x14ac:dyDescent="0.3">
      <c r="A1" s="1" t="s">
        <v>0</v>
      </c>
      <c r="B1" s="107">
        <v>43831</v>
      </c>
      <c r="C1" s="108">
        <v>44166</v>
      </c>
      <c r="D1" s="2" t="s">
        <v>25</v>
      </c>
      <c r="E1" s="109" t="s">
        <v>26</v>
      </c>
      <c r="F1" s="120" t="s">
        <v>27</v>
      </c>
      <c r="G1" s="3"/>
    </row>
    <row r="2" spans="1:7" ht="15.75" thickBot="1" x14ac:dyDescent="0.3">
      <c r="A2" s="4">
        <v>1</v>
      </c>
      <c r="B2" s="5">
        <f>[1]Январь!D2</f>
        <v>0</v>
      </c>
      <c r="C2" s="6">
        <f>[1]Декабрь!D2</f>
        <v>0</v>
      </c>
      <c r="D2" s="7">
        <f t="shared" ref="D2:D63" si="0">C2-B2</f>
        <v>0</v>
      </c>
      <c r="E2" s="110">
        <f>10%*D2</f>
        <v>0</v>
      </c>
      <c r="F2" s="121">
        <f>E2*4.94</f>
        <v>0</v>
      </c>
      <c r="G2" s="8"/>
    </row>
    <row r="3" spans="1:7" ht="15.75" thickBot="1" x14ac:dyDescent="0.3">
      <c r="A3" s="9">
        <v>2</v>
      </c>
      <c r="B3" s="5">
        <f>[1]Январь!D3</f>
        <v>217</v>
      </c>
      <c r="C3" s="6">
        <f>[1]Декабрь!D3</f>
        <v>245</v>
      </c>
      <c r="D3" s="10">
        <f t="shared" si="0"/>
        <v>28</v>
      </c>
      <c r="E3" s="110">
        <f t="shared" ref="E3:E64" si="1">10%*D3</f>
        <v>2.8000000000000003</v>
      </c>
      <c r="F3" s="121">
        <f t="shared" ref="F3:F64" si="2">E3*4.94</f>
        <v>13.832000000000003</v>
      </c>
      <c r="G3" s="11"/>
    </row>
    <row r="4" spans="1:7" ht="15.75" thickBot="1" x14ac:dyDescent="0.3">
      <c r="A4" s="12">
        <v>3</v>
      </c>
      <c r="B4" s="5">
        <f>[1]Январь!D4</f>
        <v>0</v>
      </c>
      <c r="C4" s="6">
        <f>[1]Декабрь!D4</f>
        <v>0</v>
      </c>
      <c r="D4" s="10">
        <f t="shared" si="0"/>
        <v>0</v>
      </c>
      <c r="E4" s="110">
        <f t="shared" si="1"/>
        <v>0</v>
      </c>
      <c r="F4" s="121">
        <f t="shared" si="2"/>
        <v>0</v>
      </c>
      <c r="G4" s="11"/>
    </row>
    <row r="5" spans="1:7" ht="15.75" thickBot="1" x14ac:dyDescent="0.3">
      <c r="A5" s="13">
        <v>4.5</v>
      </c>
      <c r="B5" s="5">
        <f>[1]Январь!D5</f>
        <v>42181</v>
      </c>
      <c r="C5" s="6">
        <f>[1]Декабрь!D5</f>
        <v>42181</v>
      </c>
      <c r="D5" s="10">
        <f t="shared" si="0"/>
        <v>0</v>
      </c>
      <c r="E5" s="110">
        <f t="shared" si="1"/>
        <v>0</v>
      </c>
      <c r="F5" s="121">
        <f t="shared" si="2"/>
        <v>0</v>
      </c>
      <c r="G5" s="11"/>
    </row>
    <row r="6" spans="1:7" ht="15.75" thickBot="1" x14ac:dyDescent="0.3">
      <c r="A6" s="9">
        <v>6</v>
      </c>
      <c r="B6" s="5">
        <f>[1]Январь!D6</f>
        <v>17882</v>
      </c>
      <c r="C6" s="6">
        <f>[1]Декабрь!D6</f>
        <v>28884</v>
      </c>
      <c r="D6" s="10">
        <f t="shared" si="0"/>
        <v>11002</v>
      </c>
      <c r="E6" s="110">
        <f t="shared" si="1"/>
        <v>1100.2</v>
      </c>
      <c r="F6" s="121">
        <f t="shared" si="2"/>
        <v>5434.9880000000003</v>
      </c>
      <c r="G6" s="11"/>
    </row>
    <row r="7" spans="1:7" ht="15.75" thickBot="1" x14ac:dyDescent="0.3">
      <c r="A7" s="14">
        <v>7.8</v>
      </c>
      <c r="B7" s="5">
        <f>[1]Январь!D7</f>
        <v>62756</v>
      </c>
      <c r="C7" s="6">
        <f>[1]Декабрь!D7</f>
        <v>76883</v>
      </c>
      <c r="D7" s="10">
        <f t="shared" si="0"/>
        <v>14127</v>
      </c>
      <c r="E7" s="110">
        <f t="shared" si="1"/>
        <v>1412.7</v>
      </c>
      <c r="F7" s="121">
        <f t="shared" si="2"/>
        <v>6978.7380000000012</v>
      </c>
      <c r="G7" s="11"/>
    </row>
    <row r="8" spans="1:7" ht="15.75" thickBot="1" x14ac:dyDescent="0.3">
      <c r="A8" s="15">
        <v>9.1</v>
      </c>
      <c r="B8" s="5">
        <f>[1]Январь!D8</f>
        <v>11076</v>
      </c>
      <c r="C8" s="6">
        <f>[1]Декабрь!D8</f>
        <v>17066</v>
      </c>
      <c r="D8" s="10">
        <f t="shared" si="0"/>
        <v>5990</v>
      </c>
      <c r="E8" s="110">
        <f t="shared" si="1"/>
        <v>599</v>
      </c>
      <c r="F8" s="121">
        <f t="shared" si="2"/>
        <v>2959.0600000000004</v>
      </c>
      <c r="G8" s="11"/>
    </row>
    <row r="9" spans="1:7" ht="15.75" thickBot="1" x14ac:dyDescent="0.3">
      <c r="A9" s="16">
        <v>11</v>
      </c>
      <c r="B9" s="5">
        <f>[1]Январь!D9</f>
        <v>0</v>
      </c>
      <c r="C9" s="6">
        <f>[1]Декабрь!D9</f>
        <v>1135</v>
      </c>
      <c r="D9" s="10">
        <f t="shared" si="0"/>
        <v>1135</v>
      </c>
      <c r="E9" s="110">
        <f t="shared" si="1"/>
        <v>113.5</v>
      </c>
      <c r="F9" s="121">
        <f t="shared" si="2"/>
        <v>560.69000000000005</v>
      </c>
      <c r="G9" s="11"/>
    </row>
    <row r="10" spans="1:7" ht="15.75" thickBot="1" x14ac:dyDescent="0.3">
      <c r="A10" s="14">
        <v>12.13</v>
      </c>
      <c r="B10" s="5">
        <f>[1]Январь!D10</f>
        <v>31826</v>
      </c>
      <c r="C10" s="6">
        <f>[1]Декабрь!D10</f>
        <v>39665</v>
      </c>
      <c r="D10" s="10">
        <f t="shared" si="0"/>
        <v>7839</v>
      </c>
      <c r="E10" s="110">
        <f t="shared" si="1"/>
        <v>783.90000000000009</v>
      </c>
      <c r="F10" s="121">
        <f t="shared" si="2"/>
        <v>3872.4660000000008</v>
      </c>
      <c r="G10" s="11"/>
    </row>
    <row r="11" spans="1:7" ht="15.75" thickBot="1" x14ac:dyDescent="0.3">
      <c r="A11" s="9">
        <v>14.15</v>
      </c>
      <c r="B11" s="5">
        <f>[1]Январь!D11</f>
        <v>93011</v>
      </c>
      <c r="C11" s="6">
        <f>[1]Декабрь!D11</f>
        <v>3139</v>
      </c>
      <c r="D11" s="10">
        <v>10128</v>
      </c>
      <c r="E11" s="110">
        <f t="shared" si="1"/>
        <v>1012.8000000000001</v>
      </c>
      <c r="F11" s="121">
        <f t="shared" si="2"/>
        <v>5003.2320000000009</v>
      </c>
      <c r="G11" s="11"/>
    </row>
    <row r="12" spans="1:7" ht="15.75" thickBot="1" x14ac:dyDescent="0.3">
      <c r="A12" s="9">
        <v>16</v>
      </c>
      <c r="B12" s="5">
        <f>[1]Январь!D12</f>
        <v>2562</v>
      </c>
      <c r="C12" s="6">
        <f>[1]Декабрь!D12</f>
        <v>3311</v>
      </c>
      <c r="D12" s="10">
        <f t="shared" si="0"/>
        <v>749</v>
      </c>
      <c r="E12" s="110">
        <f t="shared" si="1"/>
        <v>74.900000000000006</v>
      </c>
      <c r="F12" s="121">
        <f t="shared" si="2"/>
        <v>370.00600000000009</v>
      </c>
      <c r="G12" s="11"/>
    </row>
    <row r="13" spans="1:7" ht="15.75" thickBot="1" x14ac:dyDescent="0.3">
      <c r="A13" s="12">
        <v>17</v>
      </c>
      <c r="B13" s="5">
        <f>[1]Январь!D13</f>
        <v>0</v>
      </c>
      <c r="C13" s="6">
        <f>[1]Декабрь!D13</f>
        <v>0</v>
      </c>
      <c r="D13" s="10">
        <f t="shared" si="0"/>
        <v>0</v>
      </c>
      <c r="E13" s="110">
        <f t="shared" si="1"/>
        <v>0</v>
      </c>
      <c r="F13" s="121">
        <f t="shared" si="2"/>
        <v>0</v>
      </c>
      <c r="G13" s="11"/>
    </row>
    <row r="14" spans="1:7" ht="15.75" thickBot="1" x14ac:dyDescent="0.3">
      <c r="A14" s="12">
        <v>18</v>
      </c>
      <c r="B14" s="5">
        <f>[1]Январь!D14</f>
        <v>0</v>
      </c>
      <c r="C14" s="6">
        <f>[1]Декабрь!D14</f>
        <v>0</v>
      </c>
      <c r="D14" s="10">
        <f t="shared" si="0"/>
        <v>0</v>
      </c>
      <c r="E14" s="110">
        <f t="shared" si="1"/>
        <v>0</v>
      </c>
      <c r="F14" s="121">
        <f t="shared" si="2"/>
        <v>0</v>
      </c>
      <c r="G14" s="11"/>
    </row>
    <row r="15" spans="1:7" ht="15.75" thickBot="1" x14ac:dyDescent="0.3">
      <c r="A15" s="9">
        <v>19</v>
      </c>
      <c r="B15" s="5">
        <f>[1]Январь!D15</f>
        <v>629</v>
      </c>
      <c r="C15" s="6">
        <f>[1]Декабрь!D15</f>
        <v>629</v>
      </c>
      <c r="D15" s="10">
        <f t="shared" si="0"/>
        <v>0</v>
      </c>
      <c r="E15" s="110">
        <f t="shared" si="1"/>
        <v>0</v>
      </c>
      <c r="F15" s="121">
        <f t="shared" si="2"/>
        <v>0</v>
      </c>
      <c r="G15" s="11"/>
    </row>
    <row r="16" spans="1:7" ht="15.75" thickBot="1" x14ac:dyDescent="0.3">
      <c r="A16" s="9">
        <v>20</v>
      </c>
      <c r="B16" s="5">
        <f>[1]Январь!D16</f>
        <v>5973</v>
      </c>
      <c r="C16" s="6">
        <f>[1]Декабрь!D16</f>
        <v>7656</v>
      </c>
      <c r="D16" s="10">
        <f t="shared" si="0"/>
        <v>1683</v>
      </c>
      <c r="E16" s="110">
        <f t="shared" si="1"/>
        <v>168.3</v>
      </c>
      <c r="F16" s="121">
        <f t="shared" si="2"/>
        <v>831.40200000000016</v>
      </c>
      <c r="G16" s="11"/>
    </row>
    <row r="17" spans="1:7" ht="15.75" thickBot="1" x14ac:dyDescent="0.3">
      <c r="A17" s="14">
        <v>21.22</v>
      </c>
      <c r="B17" s="5">
        <f>[1]Январь!D17</f>
        <v>4413</v>
      </c>
      <c r="C17" s="6">
        <f>[1]Декабрь!D17</f>
        <v>9393</v>
      </c>
      <c r="D17" s="10">
        <f t="shared" si="0"/>
        <v>4980</v>
      </c>
      <c r="E17" s="110">
        <f t="shared" si="1"/>
        <v>498</v>
      </c>
      <c r="F17" s="121">
        <f t="shared" si="2"/>
        <v>2460.1200000000003</v>
      </c>
      <c r="G17" s="11"/>
    </row>
    <row r="18" spans="1:7" ht="15.75" thickBot="1" x14ac:dyDescent="0.3">
      <c r="A18" s="9">
        <v>23</v>
      </c>
      <c r="B18" s="5">
        <f>[1]Январь!D18</f>
        <v>2185</v>
      </c>
      <c r="C18" s="6">
        <f>[1]Декабрь!D18</f>
        <v>3315</v>
      </c>
      <c r="D18" s="10">
        <f t="shared" si="0"/>
        <v>1130</v>
      </c>
      <c r="E18" s="110">
        <f t="shared" si="1"/>
        <v>113</v>
      </c>
      <c r="F18" s="121">
        <f t="shared" si="2"/>
        <v>558.22</v>
      </c>
      <c r="G18" s="11"/>
    </row>
    <row r="19" spans="1:7" ht="15.75" thickBot="1" x14ac:dyDescent="0.3">
      <c r="A19" s="9">
        <v>24</v>
      </c>
      <c r="B19" s="5">
        <f>[1]Январь!D19</f>
        <v>38738</v>
      </c>
      <c r="C19" s="6">
        <f>[1]Декабрь!D19</f>
        <v>46247</v>
      </c>
      <c r="D19" s="10">
        <f t="shared" si="0"/>
        <v>7509</v>
      </c>
      <c r="E19" s="110">
        <f t="shared" si="1"/>
        <v>750.90000000000009</v>
      </c>
      <c r="F19" s="121">
        <f t="shared" si="2"/>
        <v>3709.4460000000008</v>
      </c>
      <c r="G19" s="11"/>
    </row>
    <row r="20" spans="1:7" ht="15.75" thickBot="1" x14ac:dyDescent="0.3">
      <c r="A20" s="12">
        <v>25</v>
      </c>
      <c r="B20" s="5">
        <f>[1]Январь!D20</f>
        <v>0</v>
      </c>
      <c r="C20" s="6">
        <f>[1]Декабрь!D20</f>
        <v>0</v>
      </c>
      <c r="D20" s="10">
        <f t="shared" si="0"/>
        <v>0</v>
      </c>
      <c r="E20" s="110">
        <f t="shared" si="1"/>
        <v>0</v>
      </c>
      <c r="F20" s="121">
        <f t="shared" si="2"/>
        <v>0</v>
      </c>
      <c r="G20" s="11"/>
    </row>
    <row r="21" spans="1:7" ht="15.75" thickBot="1" x14ac:dyDescent="0.3">
      <c r="A21" s="9">
        <v>26</v>
      </c>
      <c r="B21" s="5">
        <f>[1]Январь!D21</f>
        <v>603</v>
      </c>
      <c r="C21" s="6">
        <f>[1]Декабрь!D21</f>
        <v>1763</v>
      </c>
      <c r="D21" s="10">
        <f t="shared" si="0"/>
        <v>1160</v>
      </c>
      <c r="E21" s="110">
        <f t="shared" si="1"/>
        <v>116</v>
      </c>
      <c r="F21" s="121">
        <f t="shared" si="2"/>
        <v>573.04000000000008</v>
      </c>
      <c r="G21" s="11"/>
    </row>
    <row r="22" spans="1:7" ht="15.75" thickBot="1" x14ac:dyDescent="0.3">
      <c r="A22" s="12">
        <v>27</v>
      </c>
      <c r="B22" s="5">
        <f>[1]Январь!D22</f>
        <v>0</v>
      </c>
      <c r="C22" s="6">
        <f>[1]Декабрь!D22</f>
        <v>0</v>
      </c>
      <c r="D22" s="10">
        <f t="shared" si="0"/>
        <v>0</v>
      </c>
      <c r="E22" s="110">
        <f t="shared" si="1"/>
        <v>0</v>
      </c>
      <c r="F22" s="121">
        <f t="shared" si="2"/>
        <v>0</v>
      </c>
      <c r="G22" s="11"/>
    </row>
    <row r="23" spans="1:7" ht="15.75" thickBot="1" x14ac:dyDescent="0.3">
      <c r="A23" s="9">
        <v>28.29</v>
      </c>
      <c r="B23" s="5">
        <f>[1]Январь!D23</f>
        <v>31590</v>
      </c>
      <c r="C23" s="6">
        <f>[1]Декабрь!D23</f>
        <v>36250</v>
      </c>
      <c r="D23" s="10">
        <f t="shared" si="0"/>
        <v>4660</v>
      </c>
      <c r="E23" s="110">
        <f t="shared" si="1"/>
        <v>466</v>
      </c>
      <c r="F23" s="121">
        <f t="shared" si="2"/>
        <v>2302.04</v>
      </c>
      <c r="G23" s="11"/>
    </row>
    <row r="24" spans="1:7" ht="15.75" thickBot="1" x14ac:dyDescent="0.3">
      <c r="A24" s="9">
        <v>30</v>
      </c>
      <c r="B24" s="5">
        <f>[1]Январь!D24</f>
        <v>1640</v>
      </c>
      <c r="C24" s="6">
        <f>[1]Декабрь!D24</f>
        <v>2469</v>
      </c>
      <c r="D24" s="10">
        <f t="shared" si="0"/>
        <v>829</v>
      </c>
      <c r="E24" s="110">
        <f t="shared" si="1"/>
        <v>82.9</v>
      </c>
      <c r="F24" s="121">
        <f t="shared" si="2"/>
        <v>409.52600000000007</v>
      </c>
      <c r="G24" s="11"/>
    </row>
    <row r="25" spans="1:7" ht="15.75" thickBot="1" x14ac:dyDescent="0.3">
      <c r="A25" s="9">
        <v>31</v>
      </c>
      <c r="B25" s="5">
        <f>[1]Январь!D25</f>
        <v>57</v>
      </c>
      <c r="C25" s="6">
        <f>[1]Декабрь!D25</f>
        <v>78</v>
      </c>
      <c r="D25" s="10">
        <f t="shared" si="0"/>
        <v>21</v>
      </c>
      <c r="E25" s="110">
        <f t="shared" si="1"/>
        <v>2.1</v>
      </c>
      <c r="F25" s="121">
        <f t="shared" si="2"/>
        <v>10.374000000000001</v>
      </c>
      <c r="G25" s="11"/>
    </row>
    <row r="26" spans="1:7" ht="15.75" thickBot="1" x14ac:dyDescent="0.3">
      <c r="A26" s="9">
        <v>32</v>
      </c>
      <c r="B26" s="5">
        <f>[1]Январь!D26</f>
        <v>3344</v>
      </c>
      <c r="C26" s="6">
        <f>[1]Декабрь!D26</f>
        <v>4938</v>
      </c>
      <c r="D26" s="10">
        <f t="shared" si="0"/>
        <v>1594</v>
      </c>
      <c r="E26" s="110">
        <f t="shared" si="1"/>
        <v>159.4</v>
      </c>
      <c r="F26" s="121">
        <f t="shared" si="2"/>
        <v>787.43600000000004</v>
      </c>
      <c r="G26" s="11"/>
    </row>
    <row r="27" spans="1:7" ht="15.75" thickBot="1" x14ac:dyDescent="0.3">
      <c r="A27" s="12">
        <v>33</v>
      </c>
      <c r="B27" s="5">
        <f>[1]Январь!D27</f>
        <v>0</v>
      </c>
      <c r="C27" s="6">
        <f>[1]Декабрь!D27</f>
        <v>0</v>
      </c>
      <c r="D27" s="10">
        <f t="shared" si="0"/>
        <v>0</v>
      </c>
      <c r="E27" s="110">
        <f t="shared" si="1"/>
        <v>0</v>
      </c>
      <c r="F27" s="121">
        <f t="shared" si="2"/>
        <v>0</v>
      </c>
      <c r="G27" s="11"/>
    </row>
    <row r="28" spans="1:7" ht="15.75" thickBot="1" x14ac:dyDescent="0.3">
      <c r="A28" s="9">
        <v>34</v>
      </c>
      <c r="B28" s="5">
        <f>[1]Январь!D28</f>
        <v>960</v>
      </c>
      <c r="C28" s="6">
        <f>[1]Декабрь!D28</f>
        <v>2156</v>
      </c>
      <c r="D28" s="10">
        <f t="shared" si="0"/>
        <v>1196</v>
      </c>
      <c r="E28" s="110">
        <f t="shared" si="1"/>
        <v>119.60000000000001</v>
      </c>
      <c r="F28" s="121">
        <f t="shared" si="2"/>
        <v>590.82400000000007</v>
      </c>
      <c r="G28" s="11"/>
    </row>
    <row r="29" spans="1:7" ht="15.75" thickBot="1" x14ac:dyDescent="0.3">
      <c r="A29" s="12">
        <v>35</v>
      </c>
      <c r="B29" s="5">
        <f>[1]Январь!D29</f>
        <v>0</v>
      </c>
      <c r="C29" s="6">
        <f>[1]Декабрь!D29</f>
        <v>0</v>
      </c>
      <c r="D29" s="10">
        <f t="shared" si="0"/>
        <v>0</v>
      </c>
      <c r="E29" s="110">
        <f t="shared" si="1"/>
        <v>0</v>
      </c>
      <c r="F29" s="121">
        <f t="shared" si="2"/>
        <v>0</v>
      </c>
      <c r="G29" s="11"/>
    </row>
    <row r="30" spans="1:7" ht="15.75" thickBot="1" x14ac:dyDescent="0.3">
      <c r="A30" s="9">
        <v>36</v>
      </c>
      <c r="B30" s="5">
        <f>[1]Январь!D30</f>
        <v>2673</v>
      </c>
      <c r="C30" s="6">
        <f>[1]Декабрь!D30</f>
        <v>3635</v>
      </c>
      <c r="D30" s="10">
        <f t="shared" si="0"/>
        <v>962</v>
      </c>
      <c r="E30" s="110">
        <f t="shared" si="1"/>
        <v>96.2</v>
      </c>
      <c r="F30" s="121">
        <f t="shared" si="2"/>
        <v>475.22800000000007</v>
      </c>
      <c r="G30" s="11"/>
    </row>
    <row r="31" spans="1:7" ht="15.75" thickBot="1" x14ac:dyDescent="0.3">
      <c r="A31" s="9">
        <v>37</v>
      </c>
      <c r="B31" s="5">
        <f>[1]Январь!D31</f>
        <v>11500</v>
      </c>
      <c r="C31" s="6">
        <f>[1]Декабрь!D31</f>
        <v>13398</v>
      </c>
      <c r="D31" s="10">
        <f t="shared" si="0"/>
        <v>1898</v>
      </c>
      <c r="E31" s="110">
        <f t="shared" si="1"/>
        <v>189.8</v>
      </c>
      <c r="F31" s="121">
        <f t="shared" si="2"/>
        <v>937.61200000000008</v>
      </c>
      <c r="G31" s="11"/>
    </row>
    <row r="32" spans="1:7" ht="15.75" thickBot="1" x14ac:dyDescent="0.3">
      <c r="A32" s="9">
        <v>38</v>
      </c>
      <c r="B32" s="5">
        <f>[1]Январь!D32</f>
        <v>283</v>
      </c>
      <c r="C32" s="6">
        <f>[1]Декабрь!D32</f>
        <v>622</v>
      </c>
      <c r="D32" s="10">
        <f t="shared" si="0"/>
        <v>339</v>
      </c>
      <c r="E32" s="110">
        <f t="shared" si="1"/>
        <v>33.9</v>
      </c>
      <c r="F32" s="121">
        <f t="shared" si="2"/>
        <v>167.46600000000001</v>
      </c>
      <c r="G32" s="11"/>
    </row>
    <row r="33" spans="1:7" ht="15.75" thickBot="1" x14ac:dyDescent="0.3">
      <c r="A33" s="17">
        <v>39.4</v>
      </c>
      <c r="B33" s="5">
        <f>[1]Январь!D33</f>
        <v>50941</v>
      </c>
      <c r="C33" s="6">
        <f>[1]Декабрь!D33</f>
        <v>56089</v>
      </c>
      <c r="D33" s="10">
        <f t="shared" si="0"/>
        <v>5148</v>
      </c>
      <c r="E33" s="110">
        <f t="shared" si="1"/>
        <v>514.80000000000007</v>
      </c>
      <c r="F33" s="121">
        <f t="shared" si="2"/>
        <v>2543.1120000000005</v>
      </c>
      <c r="G33" s="11"/>
    </row>
    <row r="34" spans="1:7" ht="15.75" thickBot="1" x14ac:dyDescent="0.3">
      <c r="A34" s="18" t="s">
        <v>1</v>
      </c>
      <c r="B34" s="5">
        <f>[1]Январь!D34</f>
        <v>16838</v>
      </c>
      <c r="C34" s="6">
        <f>[1]Декабрь!D34</f>
        <v>20297</v>
      </c>
      <c r="D34" s="10">
        <f t="shared" si="0"/>
        <v>3459</v>
      </c>
      <c r="E34" s="110">
        <f t="shared" si="1"/>
        <v>345.90000000000003</v>
      </c>
      <c r="F34" s="121">
        <f t="shared" si="2"/>
        <v>1708.7460000000003</v>
      </c>
      <c r="G34" s="19"/>
    </row>
    <row r="35" spans="1:7" ht="15.75" thickBot="1" x14ac:dyDescent="0.3">
      <c r="A35" s="9">
        <v>44</v>
      </c>
      <c r="B35" s="5">
        <f>[1]Январь!D35</f>
        <v>547</v>
      </c>
      <c r="C35" s="6">
        <f>[1]Декабрь!D35</f>
        <v>993</v>
      </c>
      <c r="D35" s="10">
        <f t="shared" si="0"/>
        <v>446</v>
      </c>
      <c r="E35" s="110">
        <f t="shared" si="1"/>
        <v>44.6</v>
      </c>
      <c r="F35" s="121">
        <f t="shared" si="2"/>
        <v>220.32400000000001</v>
      </c>
      <c r="G35" s="20"/>
    </row>
    <row r="36" spans="1:7" ht="15.75" thickBot="1" x14ac:dyDescent="0.3">
      <c r="A36" s="9">
        <v>45</v>
      </c>
      <c r="B36" s="5">
        <f>[1]Январь!D36</f>
        <v>528</v>
      </c>
      <c r="C36" s="6">
        <f>[1]Декабрь!D36</f>
        <v>1355</v>
      </c>
      <c r="D36" s="10">
        <f t="shared" si="0"/>
        <v>827</v>
      </c>
      <c r="E36" s="110">
        <f t="shared" si="1"/>
        <v>82.7</v>
      </c>
      <c r="F36" s="121">
        <f t="shared" si="2"/>
        <v>408.53800000000007</v>
      </c>
      <c r="G36" s="11"/>
    </row>
    <row r="37" spans="1:7" ht="15.75" thickBot="1" x14ac:dyDescent="0.3">
      <c r="A37" s="9">
        <v>46</v>
      </c>
      <c r="B37" s="5">
        <f>[1]Январь!D37</f>
        <v>5052</v>
      </c>
      <c r="C37" s="6">
        <f>[1]Декабрь!D37</f>
        <v>5766</v>
      </c>
      <c r="D37" s="10">
        <f t="shared" si="0"/>
        <v>714</v>
      </c>
      <c r="E37" s="110">
        <f t="shared" si="1"/>
        <v>71.400000000000006</v>
      </c>
      <c r="F37" s="121">
        <f t="shared" si="2"/>
        <v>352.71600000000007</v>
      </c>
      <c r="G37" s="11"/>
    </row>
    <row r="38" spans="1:7" ht="15.75" thickBot="1" x14ac:dyDescent="0.3">
      <c r="A38" s="18" t="s">
        <v>2</v>
      </c>
      <c r="B38" s="5">
        <f>[1]Январь!D38</f>
        <v>27784</v>
      </c>
      <c r="C38" s="6">
        <f>[1]Декабрь!D38</f>
        <v>30125</v>
      </c>
      <c r="D38" s="10">
        <f t="shared" si="0"/>
        <v>2341</v>
      </c>
      <c r="E38" s="110">
        <f t="shared" si="1"/>
        <v>234.10000000000002</v>
      </c>
      <c r="F38" s="121">
        <f t="shared" si="2"/>
        <v>1156.4540000000002</v>
      </c>
      <c r="G38" s="11"/>
    </row>
    <row r="39" spans="1:7" ht="15.75" thickBot="1" x14ac:dyDescent="0.3">
      <c r="A39" s="9">
        <v>50.51</v>
      </c>
      <c r="B39" s="5">
        <f>[1]Январь!D39</f>
        <v>3696</v>
      </c>
      <c r="C39" s="6">
        <f>[1]Декабрь!D39</f>
        <v>5619</v>
      </c>
      <c r="D39" s="10">
        <f t="shared" si="0"/>
        <v>1923</v>
      </c>
      <c r="E39" s="110">
        <f t="shared" si="1"/>
        <v>192.3</v>
      </c>
      <c r="F39" s="121">
        <f t="shared" si="2"/>
        <v>949.9620000000001</v>
      </c>
      <c r="G39" s="11"/>
    </row>
    <row r="40" spans="1:7" ht="15.75" thickBot="1" x14ac:dyDescent="0.3">
      <c r="A40" s="16">
        <v>52</v>
      </c>
      <c r="B40" s="5">
        <f>[1]Январь!D40</f>
        <v>4634</v>
      </c>
      <c r="C40" s="6">
        <f>[1]Декабрь!D40</f>
        <v>8059</v>
      </c>
      <c r="D40" s="10">
        <f t="shared" si="0"/>
        <v>3425</v>
      </c>
      <c r="E40" s="110">
        <f t="shared" si="1"/>
        <v>342.5</v>
      </c>
      <c r="F40" s="121">
        <f t="shared" si="2"/>
        <v>1691.95</v>
      </c>
      <c r="G40" s="11"/>
    </row>
    <row r="41" spans="1:7" ht="15.75" thickBot="1" x14ac:dyDescent="0.3">
      <c r="A41" s="21" t="s">
        <v>3</v>
      </c>
      <c r="B41" s="5">
        <f>[1]Январь!D41</f>
        <v>481</v>
      </c>
      <c r="C41" s="6">
        <f>[1]Декабрь!D41</f>
        <v>833</v>
      </c>
      <c r="D41" s="10">
        <f t="shared" si="0"/>
        <v>352</v>
      </c>
      <c r="E41" s="110">
        <f t="shared" si="1"/>
        <v>35.200000000000003</v>
      </c>
      <c r="F41" s="121">
        <f t="shared" si="2"/>
        <v>173.88800000000003</v>
      </c>
      <c r="G41" s="11"/>
    </row>
    <row r="42" spans="1:7" ht="15.75" thickBot="1" x14ac:dyDescent="0.3">
      <c r="A42" s="9">
        <v>57</v>
      </c>
      <c r="B42" s="5">
        <f>[1]Январь!D42</f>
        <v>2</v>
      </c>
      <c r="C42" s="6">
        <f>[1]Декабрь!D42</f>
        <v>2</v>
      </c>
      <c r="D42" s="10">
        <f t="shared" si="0"/>
        <v>0</v>
      </c>
      <c r="E42" s="110">
        <f t="shared" si="1"/>
        <v>0</v>
      </c>
      <c r="F42" s="121">
        <f t="shared" si="2"/>
        <v>0</v>
      </c>
      <c r="G42" s="11"/>
    </row>
    <row r="43" spans="1:7" ht="15.75" thickBot="1" x14ac:dyDescent="0.3">
      <c r="A43" s="22">
        <v>58</v>
      </c>
      <c r="B43" s="5">
        <f>[1]Январь!D43</f>
        <v>20</v>
      </c>
      <c r="C43" s="6">
        <f>[1]Декабрь!D43</f>
        <v>6</v>
      </c>
      <c r="D43" s="10">
        <v>26</v>
      </c>
      <c r="E43" s="110">
        <f t="shared" si="1"/>
        <v>2.6</v>
      </c>
      <c r="F43" s="121">
        <f t="shared" si="2"/>
        <v>12.844000000000001</v>
      </c>
      <c r="G43" s="11"/>
    </row>
    <row r="44" spans="1:7" ht="15.75" thickBot="1" x14ac:dyDescent="0.3">
      <c r="A44" s="12">
        <v>59</v>
      </c>
      <c r="B44" s="5">
        <f>[1]Январь!D44</f>
        <v>0</v>
      </c>
      <c r="C44" s="6">
        <f>[1]Декабрь!D44</f>
        <v>0</v>
      </c>
      <c r="D44" s="10">
        <f t="shared" si="0"/>
        <v>0</v>
      </c>
      <c r="E44" s="110">
        <f t="shared" si="1"/>
        <v>0</v>
      </c>
      <c r="F44" s="121">
        <f t="shared" si="2"/>
        <v>0</v>
      </c>
      <c r="G44" s="11"/>
    </row>
    <row r="45" spans="1:7" ht="15.75" thickBot="1" x14ac:dyDescent="0.3">
      <c r="A45" s="9">
        <v>60.61</v>
      </c>
      <c r="B45" s="5">
        <f>[1]Январь!D45</f>
        <v>3570</v>
      </c>
      <c r="C45" s="6">
        <f>[1]Декабрь!D45</f>
        <v>5790</v>
      </c>
      <c r="D45" s="10">
        <f t="shared" si="0"/>
        <v>2220</v>
      </c>
      <c r="E45" s="110">
        <f t="shared" si="1"/>
        <v>222</v>
      </c>
      <c r="F45" s="121">
        <f t="shared" si="2"/>
        <v>1096.68</v>
      </c>
      <c r="G45" s="11"/>
    </row>
    <row r="46" spans="1:7" ht="15.75" thickBot="1" x14ac:dyDescent="0.3">
      <c r="A46" s="9">
        <v>62</v>
      </c>
      <c r="B46" s="5">
        <f>[1]Январь!D46</f>
        <v>4137</v>
      </c>
      <c r="C46" s="6">
        <f>[1]Декабрь!D46</f>
        <v>6406</v>
      </c>
      <c r="D46" s="10">
        <f t="shared" si="0"/>
        <v>2269</v>
      </c>
      <c r="E46" s="110">
        <f t="shared" si="1"/>
        <v>226.9</v>
      </c>
      <c r="F46" s="121">
        <f t="shared" si="2"/>
        <v>1120.8860000000002</v>
      </c>
      <c r="G46" s="11"/>
    </row>
    <row r="47" spans="1:7" ht="15.75" thickBot="1" x14ac:dyDescent="0.3">
      <c r="A47" s="12">
        <v>63</v>
      </c>
      <c r="B47" s="5">
        <f>[1]Январь!D47</f>
        <v>0</v>
      </c>
      <c r="C47" s="6">
        <f>[1]Декабрь!D47</f>
        <v>0</v>
      </c>
      <c r="D47" s="10">
        <f t="shared" si="0"/>
        <v>0</v>
      </c>
      <c r="E47" s="110">
        <f t="shared" si="1"/>
        <v>0</v>
      </c>
      <c r="F47" s="121">
        <f t="shared" si="2"/>
        <v>0</v>
      </c>
      <c r="G47" s="11"/>
    </row>
    <row r="48" spans="1:7" ht="15.75" thickBot="1" x14ac:dyDescent="0.3">
      <c r="A48" s="12">
        <v>64</v>
      </c>
      <c r="B48" s="5">
        <f>[1]Январь!D48</f>
        <v>0</v>
      </c>
      <c r="C48" s="6">
        <f>[1]Декабрь!D48</f>
        <v>0</v>
      </c>
      <c r="D48" s="10">
        <f t="shared" si="0"/>
        <v>0</v>
      </c>
      <c r="E48" s="110">
        <f t="shared" si="1"/>
        <v>0</v>
      </c>
      <c r="F48" s="121">
        <f t="shared" si="2"/>
        <v>0</v>
      </c>
      <c r="G48" s="11"/>
    </row>
    <row r="49" spans="1:7" ht="15.75" thickBot="1" x14ac:dyDescent="0.3">
      <c r="A49" s="12">
        <v>65</v>
      </c>
      <c r="B49" s="5">
        <f>[1]Январь!D49</f>
        <v>0</v>
      </c>
      <c r="C49" s="6">
        <f>[1]Декабрь!D49</f>
        <v>0</v>
      </c>
      <c r="D49" s="10">
        <f t="shared" si="0"/>
        <v>0</v>
      </c>
      <c r="E49" s="110">
        <f t="shared" si="1"/>
        <v>0</v>
      </c>
      <c r="F49" s="121">
        <f t="shared" si="2"/>
        <v>0</v>
      </c>
      <c r="G49" s="11"/>
    </row>
    <row r="50" spans="1:7" ht="15.75" thickBot="1" x14ac:dyDescent="0.3">
      <c r="A50" s="9">
        <v>66</v>
      </c>
      <c r="B50" s="5">
        <f>[1]Январь!D50</f>
        <v>2905</v>
      </c>
      <c r="C50" s="6">
        <f>[1]Декабрь!D50</f>
        <v>5563</v>
      </c>
      <c r="D50" s="10">
        <f t="shared" si="0"/>
        <v>2658</v>
      </c>
      <c r="E50" s="110">
        <f t="shared" si="1"/>
        <v>265.8</v>
      </c>
      <c r="F50" s="121">
        <f t="shared" si="2"/>
        <v>1313.0520000000001</v>
      </c>
      <c r="G50" s="11"/>
    </row>
    <row r="51" spans="1:7" ht="15.75" thickBot="1" x14ac:dyDescent="0.3">
      <c r="A51" s="9">
        <v>67</v>
      </c>
      <c r="B51" s="5">
        <f>[1]Январь!D51</f>
        <v>610</v>
      </c>
      <c r="C51" s="6">
        <f>[1]Декабрь!D51</f>
        <v>1400</v>
      </c>
      <c r="D51" s="10">
        <f t="shared" si="0"/>
        <v>790</v>
      </c>
      <c r="E51" s="110">
        <f t="shared" si="1"/>
        <v>79</v>
      </c>
      <c r="F51" s="121">
        <f t="shared" si="2"/>
        <v>390.26000000000005</v>
      </c>
      <c r="G51" s="11"/>
    </row>
    <row r="52" spans="1:7" ht="15.75" thickBot="1" x14ac:dyDescent="0.3">
      <c r="A52" s="9">
        <v>68</v>
      </c>
      <c r="B52" s="5">
        <f>[1]Январь!D52</f>
        <v>6650</v>
      </c>
      <c r="C52" s="6">
        <f>[1]Декабрь!D52</f>
        <v>8064</v>
      </c>
      <c r="D52" s="10">
        <f t="shared" si="0"/>
        <v>1414</v>
      </c>
      <c r="E52" s="110">
        <f t="shared" si="1"/>
        <v>141.4</v>
      </c>
      <c r="F52" s="121">
        <f t="shared" si="2"/>
        <v>698.51600000000008</v>
      </c>
      <c r="G52" s="11"/>
    </row>
    <row r="53" spans="1:7" ht="15.75" thickBot="1" x14ac:dyDescent="0.3">
      <c r="A53" s="9">
        <v>69</v>
      </c>
      <c r="B53" s="5">
        <f>[1]Январь!D53</f>
        <v>2738</v>
      </c>
      <c r="C53" s="6">
        <f>[1]Декабрь!D53</f>
        <v>3287</v>
      </c>
      <c r="D53" s="10">
        <f>C53-B53</f>
        <v>549</v>
      </c>
      <c r="E53" s="110">
        <f t="shared" si="1"/>
        <v>54.900000000000006</v>
      </c>
      <c r="F53" s="121">
        <f t="shared" si="2"/>
        <v>271.20600000000007</v>
      </c>
      <c r="G53" s="11"/>
    </row>
    <row r="54" spans="1:7" ht="15.75" thickBot="1" x14ac:dyDescent="0.3">
      <c r="A54" s="9">
        <v>70</v>
      </c>
      <c r="B54" s="5">
        <f>[1]Январь!D56</f>
        <v>10574</v>
      </c>
      <c r="C54" s="6">
        <f>[1]Декабрь!D56</f>
        <v>12868</v>
      </c>
      <c r="D54" s="10">
        <f t="shared" si="0"/>
        <v>2294</v>
      </c>
      <c r="E54" s="110">
        <f t="shared" si="1"/>
        <v>229.4</v>
      </c>
      <c r="F54" s="121">
        <f t="shared" si="2"/>
        <v>1133.2360000000001</v>
      </c>
      <c r="G54" s="11"/>
    </row>
    <row r="55" spans="1:7" ht="15.75" thickBot="1" x14ac:dyDescent="0.3">
      <c r="A55" s="9">
        <v>71</v>
      </c>
      <c r="B55" s="5">
        <f>[1]Январь!D57</f>
        <v>223</v>
      </c>
      <c r="C55" s="6">
        <f>[1]Декабрь!D57</f>
        <v>460</v>
      </c>
      <c r="D55" s="10">
        <f t="shared" si="0"/>
        <v>237</v>
      </c>
      <c r="E55" s="110">
        <f t="shared" si="1"/>
        <v>23.700000000000003</v>
      </c>
      <c r="F55" s="121">
        <f t="shared" si="2"/>
        <v>117.07800000000002</v>
      </c>
      <c r="G55" s="11"/>
    </row>
    <row r="56" spans="1:7" ht="15.75" thickBot="1" x14ac:dyDescent="0.3">
      <c r="A56" s="9">
        <v>72</v>
      </c>
      <c r="B56" s="5">
        <f>[1]Январь!D58</f>
        <v>172</v>
      </c>
      <c r="C56" s="6">
        <f>[1]Декабрь!D58</f>
        <v>249</v>
      </c>
      <c r="D56" s="10">
        <f t="shared" si="0"/>
        <v>77</v>
      </c>
      <c r="E56" s="110">
        <f t="shared" si="1"/>
        <v>7.7</v>
      </c>
      <c r="F56" s="121">
        <f t="shared" si="2"/>
        <v>38.038000000000004</v>
      </c>
      <c r="G56" s="11"/>
    </row>
    <row r="57" spans="1:7" ht="15.75" thickBot="1" x14ac:dyDescent="0.3">
      <c r="A57" s="9">
        <v>73</v>
      </c>
      <c r="B57" s="5">
        <f>[1]Январь!D59</f>
        <v>2795</v>
      </c>
      <c r="C57" s="6">
        <f>[1]Декабрь!D59</f>
        <v>4551</v>
      </c>
      <c r="D57" s="10">
        <f t="shared" si="0"/>
        <v>1756</v>
      </c>
      <c r="E57" s="110">
        <f t="shared" si="1"/>
        <v>175.60000000000002</v>
      </c>
      <c r="F57" s="121">
        <f t="shared" si="2"/>
        <v>867.46400000000017</v>
      </c>
      <c r="G57" s="11"/>
    </row>
    <row r="58" spans="1:7" ht="15.75" thickBot="1" x14ac:dyDescent="0.3">
      <c r="A58" s="12">
        <v>74</v>
      </c>
      <c r="B58" s="5">
        <f>[1]Январь!D60</f>
        <v>0</v>
      </c>
      <c r="C58" s="6">
        <f>[1]Декабрь!D60</f>
        <v>0</v>
      </c>
      <c r="D58" s="10">
        <f t="shared" si="0"/>
        <v>0</v>
      </c>
      <c r="E58" s="110">
        <f t="shared" si="1"/>
        <v>0</v>
      </c>
      <c r="F58" s="121">
        <f t="shared" si="2"/>
        <v>0</v>
      </c>
      <c r="G58" s="11"/>
    </row>
    <row r="59" spans="1:7" ht="15.75" thickBot="1" x14ac:dyDescent="0.3">
      <c r="A59" s="12">
        <v>75</v>
      </c>
      <c r="B59" s="5">
        <f>[1]Январь!D61</f>
        <v>0</v>
      </c>
      <c r="C59" s="6">
        <f>[1]Декабрь!D61</f>
        <v>0</v>
      </c>
      <c r="D59" s="10">
        <f t="shared" si="0"/>
        <v>0</v>
      </c>
      <c r="E59" s="110">
        <f t="shared" si="1"/>
        <v>0</v>
      </c>
      <c r="F59" s="121">
        <f t="shared" si="2"/>
        <v>0</v>
      </c>
      <c r="G59" s="11"/>
    </row>
    <row r="60" spans="1:7" ht="15.75" thickBot="1" x14ac:dyDescent="0.3">
      <c r="A60" s="9">
        <v>76</v>
      </c>
      <c r="B60" s="5">
        <f>[1]Январь!D62</f>
        <v>970</v>
      </c>
      <c r="C60" s="6">
        <f>[1]Декабрь!D62</f>
        <v>1414</v>
      </c>
      <c r="D60" s="10">
        <f t="shared" si="0"/>
        <v>444</v>
      </c>
      <c r="E60" s="110">
        <f t="shared" si="1"/>
        <v>44.400000000000006</v>
      </c>
      <c r="F60" s="121">
        <f t="shared" si="2"/>
        <v>219.33600000000004</v>
      </c>
      <c r="G60" s="11"/>
    </row>
    <row r="61" spans="1:7" ht="15.75" thickBot="1" x14ac:dyDescent="0.3">
      <c r="A61" s="9">
        <v>77</v>
      </c>
      <c r="B61" s="5">
        <f>[1]Январь!D63</f>
        <v>31086</v>
      </c>
      <c r="C61" s="6">
        <f>[1]Декабрь!D63</f>
        <v>37795</v>
      </c>
      <c r="D61" s="10">
        <f t="shared" si="0"/>
        <v>6709</v>
      </c>
      <c r="E61" s="110">
        <f t="shared" si="1"/>
        <v>670.90000000000009</v>
      </c>
      <c r="F61" s="121">
        <f t="shared" si="2"/>
        <v>3314.2460000000005</v>
      </c>
      <c r="G61" s="11"/>
    </row>
    <row r="62" spans="1:7" ht="15.75" thickBot="1" x14ac:dyDescent="0.3">
      <c r="A62" s="9">
        <v>78</v>
      </c>
      <c r="B62" s="5">
        <f>[1]Январь!D64</f>
        <v>29440</v>
      </c>
      <c r="C62" s="6">
        <f>[1]Декабрь!D64</f>
        <v>33755</v>
      </c>
      <c r="D62" s="10">
        <f t="shared" si="0"/>
        <v>4315</v>
      </c>
      <c r="E62" s="110">
        <f t="shared" si="1"/>
        <v>431.5</v>
      </c>
      <c r="F62" s="121">
        <f t="shared" si="2"/>
        <v>2131.61</v>
      </c>
      <c r="G62" s="11"/>
    </row>
    <row r="63" spans="1:7" ht="15.75" thickBot="1" x14ac:dyDescent="0.3">
      <c r="A63" s="16">
        <v>79</v>
      </c>
      <c r="B63" s="5">
        <f>[1]Январь!D65</f>
        <v>14480</v>
      </c>
      <c r="C63" s="6">
        <f>[1]Декабрь!D65</f>
        <v>25653</v>
      </c>
      <c r="D63" s="10">
        <f t="shared" si="0"/>
        <v>11173</v>
      </c>
      <c r="E63" s="110">
        <f t="shared" si="1"/>
        <v>1117.3</v>
      </c>
      <c r="F63" s="121">
        <f t="shared" si="2"/>
        <v>5519.4620000000004</v>
      </c>
      <c r="G63" s="20"/>
    </row>
    <row r="64" spans="1:7" ht="15.75" thickBot="1" x14ac:dyDescent="0.3">
      <c r="A64" s="12">
        <v>80</v>
      </c>
      <c r="B64" s="5">
        <f>[1]Январь!D66</f>
        <v>0</v>
      </c>
      <c r="C64" s="6">
        <f>[1]Декабрь!D66</f>
        <v>0</v>
      </c>
      <c r="D64" s="10">
        <f t="shared" ref="D64:D127" si="3">C64-B64</f>
        <v>0</v>
      </c>
      <c r="E64" s="110">
        <f t="shared" si="1"/>
        <v>0</v>
      </c>
      <c r="F64" s="121">
        <f t="shared" si="2"/>
        <v>0</v>
      </c>
      <c r="G64" s="11"/>
    </row>
    <row r="65" spans="1:7" ht="15.75" thickBot="1" x14ac:dyDescent="0.3">
      <c r="A65" s="23">
        <v>81</v>
      </c>
      <c r="B65" s="5">
        <f>[1]Январь!D67</f>
        <v>19943</v>
      </c>
      <c r="C65" s="6">
        <f>[1]Декабрь!D67</f>
        <v>24700</v>
      </c>
      <c r="D65" s="10">
        <f t="shared" si="3"/>
        <v>4757</v>
      </c>
      <c r="E65" s="110">
        <f t="shared" ref="E65:E128" si="4">10%*D65</f>
        <v>475.70000000000005</v>
      </c>
      <c r="F65" s="121">
        <f t="shared" ref="F65:F128" si="5">E65*4.94</f>
        <v>2349.9580000000005</v>
      </c>
      <c r="G65" s="11"/>
    </row>
    <row r="66" spans="1:7" ht="15.75" thickBot="1" x14ac:dyDescent="0.3">
      <c r="A66" s="14">
        <v>82</v>
      </c>
      <c r="B66" s="5">
        <f>[1]Январь!D68</f>
        <v>1730</v>
      </c>
      <c r="C66" s="6">
        <f>[1]Декабрь!D68</f>
        <v>3343</v>
      </c>
      <c r="D66" s="10">
        <f t="shared" si="3"/>
        <v>1613</v>
      </c>
      <c r="E66" s="110">
        <f t="shared" si="4"/>
        <v>161.30000000000001</v>
      </c>
      <c r="F66" s="121">
        <f t="shared" si="5"/>
        <v>796.82200000000012</v>
      </c>
      <c r="G66" s="11"/>
    </row>
    <row r="67" spans="1:7" ht="15.75" thickBot="1" x14ac:dyDescent="0.3">
      <c r="A67" s="12">
        <v>83</v>
      </c>
      <c r="B67" s="5">
        <f>[1]Январь!D69</f>
        <v>0</v>
      </c>
      <c r="C67" s="6">
        <f>[1]Декабрь!D69</f>
        <v>0</v>
      </c>
      <c r="D67" s="10">
        <f t="shared" si="3"/>
        <v>0</v>
      </c>
      <c r="E67" s="110">
        <f t="shared" si="4"/>
        <v>0</v>
      </c>
      <c r="F67" s="121">
        <f t="shared" si="5"/>
        <v>0</v>
      </c>
      <c r="G67" s="11"/>
    </row>
    <row r="68" spans="1:7" ht="15.75" thickBot="1" x14ac:dyDescent="0.3">
      <c r="A68" s="12">
        <v>84</v>
      </c>
      <c r="B68" s="5">
        <f>[1]Январь!D70</f>
        <v>0</v>
      </c>
      <c r="C68" s="6">
        <f>[1]Декабрь!D70</f>
        <v>0</v>
      </c>
      <c r="D68" s="10">
        <f t="shared" si="3"/>
        <v>0</v>
      </c>
      <c r="E68" s="110">
        <f t="shared" si="4"/>
        <v>0</v>
      </c>
      <c r="F68" s="121">
        <f t="shared" si="5"/>
        <v>0</v>
      </c>
      <c r="G68" s="11"/>
    </row>
    <row r="69" spans="1:7" ht="15.75" thickBot="1" x14ac:dyDescent="0.3">
      <c r="A69" s="12">
        <v>85</v>
      </c>
      <c r="B69" s="5">
        <f>[1]Январь!D71</f>
        <v>0</v>
      </c>
      <c r="C69" s="6">
        <f>[1]Декабрь!D71</f>
        <v>0</v>
      </c>
      <c r="D69" s="10">
        <f t="shared" si="3"/>
        <v>0</v>
      </c>
      <c r="E69" s="110">
        <f t="shared" si="4"/>
        <v>0</v>
      </c>
      <c r="F69" s="121">
        <f t="shared" si="5"/>
        <v>0</v>
      </c>
      <c r="G69" s="11"/>
    </row>
    <row r="70" spans="1:7" ht="15.75" thickBot="1" x14ac:dyDescent="0.3">
      <c r="A70" s="9">
        <v>86</v>
      </c>
      <c r="B70" s="5">
        <f>[1]Январь!D72</f>
        <v>1740</v>
      </c>
      <c r="C70" s="6">
        <f>[1]Декабрь!D72</f>
        <v>3954</v>
      </c>
      <c r="D70" s="10">
        <f t="shared" si="3"/>
        <v>2214</v>
      </c>
      <c r="E70" s="110">
        <f t="shared" si="4"/>
        <v>221.4</v>
      </c>
      <c r="F70" s="121">
        <f t="shared" si="5"/>
        <v>1093.7160000000001</v>
      </c>
      <c r="G70" s="11"/>
    </row>
    <row r="71" spans="1:7" ht="15.75" thickBot="1" x14ac:dyDescent="0.3">
      <c r="A71" s="9">
        <v>87</v>
      </c>
      <c r="B71" s="5">
        <f>[1]Январь!D73</f>
        <v>8255</v>
      </c>
      <c r="C71" s="6">
        <f>[1]Декабрь!D73</f>
        <v>9739</v>
      </c>
      <c r="D71" s="10">
        <f t="shared" si="3"/>
        <v>1484</v>
      </c>
      <c r="E71" s="110">
        <f t="shared" si="4"/>
        <v>148.4</v>
      </c>
      <c r="F71" s="121">
        <f t="shared" si="5"/>
        <v>733.09600000000012</v>
      </c>
      <c r="G71" s="11"/>
    </row>
    <row r="72" spans="1:7" ht="15.75" thickBot="1" x14ac:dyDescent="0.3">
      <c r="A72" s="9">
        <v>88.89</v>
      </c>
      <c r="B72" s="5">
        <f>[1]Январь!D74</f>
        <v>4299</v>
      </c>
      <c r="C72" s="6">
        <f>[1]Декабрь!D74</f>
        <v>6248</v>
      </c>
      <c r="D72" s="10">
        <f t="shared" si="3"/>
        <v>1949</v>
      </c>
      <c r="E72" s="110">
        <f t="shared" si="4"/>
        <v>194.9</v>
      </c>
      <c r="F72" s="121">
        <f t="shared" si="5"/>
        <v>962.80600000000015</v>
      </c>
      <c r="G72" s="11"/>
    </row>
    <row r="73" spans="1:7" ht="15.75" thickBot="1" x14ac:dyDescent="0.3">
      <c r="A73" s="9">
        <v>90</v>
      </c>
      <c r="B73" s="5">
        <f>[1]Январь!D75</f>
        <v>7479</v>
      </c>
      <c r="C73" s="6">
        <f>[1]Декабрь!D75</f>
        <v>9938</v>
      </c>
      <c r="D73" s="10">
        <f t="shared" si="3"/>
        <v>2459</v>
      </c>
      <c r="E73" s="110">
        <f t="shared" si="4"/>
        <v>245.9</v>
      </c>
      <c r="F73" s="121">
        <f t="shared" si="5"/>
        <v>1214.7460000000001</v>
      </c>
      <c r="G73" s="11"/>
    </row>
    <row r="74" spans="1:7" ht="15.75" thickBot="1" x14ac:dyDescent="0.3">
      <c r="A74" s="9">
        <v>91</v>
      </c>
      <c r="B74" s="5">
        <f>[1]Январь!D76</f>
        <v>3957</v>
      </c>
      <c r="C74" s="6">
        <f>[1]Декабрь!D76</f>
        <v>6397</v>
      </c>
      <c r="D74" s="10">
        <f t="shared" si="3"/>
        <v>2440</v>
      </c>
      <c r="E74" s="110">
        <f t="shared" si="4"/>
        <v>244</v>
      </c>
      <c r="F74" s="121">
        <f t="shared" si="5"/>
        <v>1205.3600000000001</v>
      </c>
      <c r="G74" s="11"/>
    </row>
    <row r="75" spans="1:7" ht="15.75" thickBot="1" x14ac:dyDescent="0.3">
      <c r="A75" s="12">
        <v>92</v>
      </c>
      <c r="B75" s="5">
        <f>[1]Январь!D77</f>
        <v>0</v>
      </c>
      <c r="C75" s="6">
        <f>[1]Декабрь!D77</f>
        <v>0</v>
      </c>
      <c r="D75" s="10">
        <f t="shared" si="3"/>
        <v>0</v>
      </c>
      <c r="E75" s="110">
        <f t="shared" si="4"/>
        <v>0</v>
      </c>
      <c r="F75" s="121">
        <f t="shared" si="5"/>
        <v>0</v>
      </c>
      <c r="G75" s="11"/>
    </row>
    <row r="76" spans="1:7" ht="15.75" thickBot="1" x14ac:dyDescent="0.3">
      <c r="A76" s="12">
        <v>93</v>
      </c>
      <c r="B76" s="5">
        <f>[1]Январь!D78</f>
        <v>0</v>
      </c>
      <c r="C76" s="6">
        <f>[1]Декабрь!D78</f>
        <v>0</v>
      </c>
      <c r="D76" s="10">
        <f t="shared" si="3"/>
        <v>0</v>
      </c>
      <c r="E76" s="110">
        <f t="shared" si="4"/>
        <v>0</v>
      </c>
      <c r="F76" s="121">
        <f t="shared" si="5"/>
        <v>0</v>
      </c>
      <c r="G76" s="11"/>
    </row>
    <row r="77" spans="1:7" ht="15.75" thickBot="1" x14ac:dyDescent="0.3">
      <c r="A77" s="12">
        <v>94</v>
      </c>
      <c r="B77" s="5">
        <f>[1]Январь!D79</f>
        <v>0</v>
      </c>
      <c r="C77" s="6">
        <f>[1]Декабрь!D79</f>
        <v>0</v>
      </c>
      <c r="D77" s="10">
        <f t="shared" si="3"/>
        <v>0</v>
      </c>
      <c r="E77" s="110">
        <f t="shared" si="4"/>
        <v>0</v>
      </c>
      <c r="F77" s="121">
        <f t="shared" si="5"/>
        <v>0</v>
      </c>
      <c r="G77" s="11"/>
    </row>
    <row r="78" spans="1:7" ht="15.75" thickBot="1" x14ac:dyDescent="0.3">
      <c r="A78" s="12">
        <v>95</v>
      </c>
      <c r="B78" s="5">
        <f>[1]Январь!D80</f>
        <v>0</v>
      </c>
      <c r="C78" s="6">
        <f>[1]Декабрь!D80</f>
        <v>0</v>
      </c>
      <c r="D78" s="10">
        <f t="shared" si="3"/>
        <v>0</v>
      </c>
      <c r="E78" s="110">
        <f t="shared" si="4"/>
        <v>0</v>
      </c>
      <c r="F78" s="121">
        <f t="shared" si="5"/>
        <v>0</v>
      </c>
      <c r="G78" s="11"/>
    </row>
    <row r="79" spans="1:7" ht="15.75" thickBot="1" x14ac:dyDescent="0.3">
      <c r="A79" s="12">
        <v>96</v>
      </c>
      <c r="B79" s="5">
        <f>[1]Январь!D81</f>
        <v>0</v>
      </c>
      <c r="C79" s="6">
        <f>[1]Декабрь!D81</f>
        <v>0</v>
      </c>
      <c r="D79" s="10">
        <f t="shared" si="3"/>
        <v>0</v>
      </c>
      <c r="E79" s="110">
        <f t="shared" si="4"/>
        <v>0</v>
      </c>
      <c r="F79" s="121">
        <f t="shared" si="5"/>
        <v>0</v>
      </c>
      <c r="G79" s="11"/>
    </row>
    <row r="80" spans="1:7" ht="15.75" thickBot="1" x14ac:dyDescent="0.3">
      <c r="A80" s="14">
        <v>97</v>
      </c>
      <c r="B80" s="5">
        <f>[1]Январь!D82</f>
        <v>2.5</v>
      </c>
      <c r="C80" s="6">
        <f>[1]Декабрь!D82</f>
        <v>2.5</v>
      </c>
      <c r="D80" s="10">
        <f t="shared" si="3"/>
        <v>0</v>
      </c>
      <c r="E80" s="110">
        <f t="shared" si="4"/>
        <v>0</v>
      </c>
      <c r="F80" s="121">
        <f t="shared" si="5"/>
        <v>0</v>
      </c>
      <c r="G80" s="11"/>
    </row>
    <row r="81" spans="1:7" ht="15.75" thickBot="1" x14ac:dyDescent="0.3">
      <c r="A81" s="12">
        <v>98</v>
      </c>
      <c r="B81" s="5">
        <f>[1]Январь!D83</f>
        <v>0</v>
      </c>
      <c r="C81" s="6">
        <f>[1]Декабрь!D83</f>
        <v>0</v>
      </c>
      <c r="D81" s="10">
        <f t="shared" si="3"/>
        <v>0</v>
      </c>
      <c r="E81" s="110">
        <f t="shared" si="4"/>
        <v>0</v>
      </c>
      <c r="F81" s="121">
        <f t="shared" si="5"/>
        <v>0</v>
      </c>
      <c r="G81" s="11"/>
    </row>
    <row r="82" spans="1:7" ht="15.75" thickBot="1" x14ac:dyDescent="0.3">
      <c r="A82" s="9">
        <v>99</v>
      </c>
      <c r="B82" s="5">
        <f>[1]Январь!D84</f>
        <v>5281</v>
      </c>
      <c r="C82" s="6">
        <f>[1]Декабрь!D84</f>
        <v>8343</v>
      </c>
      <c r="D82" s="10">
        <f t="shared" si="3"/>
        <v>3062</v>
      </c>
      <c r="E82" s="110">
        <f t="shared" si="4"/>
        <v>306.2</v>
      </c>
      <c r="F82" s="121">
        <f t="shared" si="5"/>
        <v>1512.6280000000002</v>
      </c>
      <c r="G82" s="11"/>
    </row>
    <row r="83" spans="1:7" ht="15.75" thickBot="1" x14ac:dyDescent="0.3">
      <c r="A83" s="12">
        <v>100</v>
      </c>
      <c r="B83" s="5">
        <f>[1]Январь!D85</f>
        <v>0</v>
      </c>
      <c r="C83" s="6">
        <f>[1]Декабрь!D85</f>
        <v>0</v>
      </c>
      <c r="D83" s="10">
        <f t="shared" si="3"/>
        <v>0</v>
      </c>
      <c r="E83" s="110">
        <f t="shared" si="4"/>
        <v>0</v>
      </c>
      <c r="F83" s="121">
        <f t="shared" si="5"/>
        <v>0</v>
      </c>
      <c r="G83" s="11"/>
    </row>
    <row r="84" spans="1:7" ht="15.75" thickBot="1" x14ac:dyDescent="0.3">
      <c r="A84" s="9">
        <v>101.102</v>
      </c>
      <c r="B84" s="5">
        <f>[1]Январь!D86</f>
        <v>10951</v>
      </c>
      <c r="C84" s="6">
        <f>[1]Декабрь!D86</f>
        <v>17908</v>
      </c>
      <c r="D84" s="10">
        <f t="shared" si="3"/>
        <v>6957</v>
      </c>
      <c r="E84" s="110">
        <f t="shared" si="4"/>
        <v>695.7</v>
      </c>
      <c r="F84" s="121">
        <f t="shared" si="5"/>
        <v>3436.7580000000007</v>
      </c>
      <c r="G84" s="11"/>
    </row>
    <row r="85" spans="1:7" ht="15.75" thickBot="1" x14ac:dyDescent="0.3">
      <c r="A85" s="9">
        <v>103</v>
      </c>
      <c r="B85" s="5">
        <f>[1]Январь!D87</f>
        <v>894</v>
      </c>
      <c r="C85" s="6">
        <f>[1]Декабрь!D87</f>
        <v>1264</v>
      </c>
      <c r="D85" s="10">
        <f t="shared" si="3"/>
        <v>370</v>
      </c>
      <c r="E85" s="110">
        <f t="shared" si="4"/>
        <v>37</v>
      </c>
      <c r="F85" s="121">
        <f t="shared" si="5"/>
        <v>182.78</v>
      </c>
      <c r="G85" s="11"/>
    </row>
    <row r="86" spans="1:7" ht="15.75" thickBot="1" x14ac:dyDescent="0.3">
      <c r="A86" s="9">
        <v>104</v>
      </c>
      <c r="B86" s="5">
        <f>[1]Январь!D88</f>
        <v>79</v>
      </c>
      <c r="C86" s="6">
        <f>[1]Декабрь!D88</f>
        <v>110</v>
      </c>
      <c r="D86" s="10">
        <f t="shared" si="3"/>
        <v>31</v>
      </c>
      <c r="E86" s="110">
        <f t="shared" si="4"/>
        <v>3.1</v>
      </c>
      <c r="F86" s="121">
        <f t="shared" si="5"/>
        <v>15.314000000000002</v>
      </c>
      <c r="G86" s="11"/>
    </row>
    <row r="87" spans="1:7" ht="15.75" thickBot="1" x14ac:dyDescent="0.3">
      <c r="A87" s="12">
        <v>105</v>
      </c>
      <c r="B87" s="5">
        <f>[1]Январь!D89</f>
        <v>0</v>
      </c>
      <c r="C87" s="6">
        <f>[1]Декабрь!D89</f>
        <v>0</v>
      </c>
      <c r="D87" s="10">
        <f t="shared" si="3"/>
        <v>0</v>
      </c>
      <c r="E87" s="110">
        <f t="shared" si="4"/>
        <v>0</v>
      </c>
      <c r="F87" s="121">
        <f t="shared" si="5"/>
        <v>0</v>
      </c>
      <c r="G87" s="11"/>
    </row>
    <row r="88" spans="1:7" ht="15.75" thickBot="1" x14ac:dyDescent="0.3">
      <c r="A88" s="23">
        <v>106</v>
      </c>
      <c r="B88" s="5">
        <f>[1]Январь!D90</f>
        <v>0</v>
      </c>
      <c r="C88" s="6">
        <f>[1]Декабрь!D90</f>
        <v>0</v>
      </c>
      <c r="D88" s="10">
        <f t="shared" si="3"/>
        <v>0</v>
      </c>
      <c r="E88" s="110">
        <f t="shared" si="4"/>
        <v>0</v>
      </c>
      <c r="F88" s="121">
        <f t="shared" si="5"/>
        <v>0</v>
      </c>
      <c r="G88" s="11"/>
    </row>
    <row r="89" spans="1:7" ht="15.75" thickBot="1" x14ac:dyDescent="0.3">
      <c r="A89" s="9">
        <v>107.108</v>
      </c>
      <c r="B89" s="5">
        <f>[1]Январь!D91</f>
        <v>67</v>
      </c>
      <c r="C89" s="6">
        <f>[1]Декабрь!D91</f>
        <v>67</v>
      </c>
      <c r="D89" s="10">
        <f t="shared" si="3"/>
        <v>0</v>
      </c>
      <c r="E89" s="110">
        <f t="shared" si="4"/>
        <v>0</v>
      </c>
      <c r="F89" s="121">
        <f t="shared" si="5"/>
        <v>0</v>
      </c>
      <c r="G89" s="11"/>
    </row>
    <row r="90" spans="1:7" ht="15.75" thickBot="1" x14ac:dyDescent="0.3">
      <c r="A90" s="9">
        <v>109</v>
      </c>
      <c r="B90" s="5">
        <f>[1]Январь!D92</f>
        <v>3737</v>
      </c>
      <c r="C90" s="6">
        <f>[1]Декабрь!D92</f>
        <v>6331</v>
      </c>
      <c r="D90" s="10">
        <f t="shared" si="3"/>
        <v>2594</v>
      </c>
      <c r="E90" s="110">
        <f t="shared" si="4"/>
        <v>259.40000000000003</v>
      </c>
      <c r="F90" s="121">
        <f t="shared" si="5"/>
        <v>1281.4360000000004</v>
      </c>
      <c r="G90" s="11"/>
    </row>
    <row r="91" spans="1:7" ht="15.75" thickBot="1" x14ac:dyDescent="0.3">
      <c r="A91" s="9">
        <v>110</v>
      </c>
      <c r="B91" s="5">
        <f>[1]Январь!D93</f>
        <v>582</v>
      </c>
      <c r="C91" s="6">
        <f>[1]Декабрь!D93</f>
        <v>789</v>
      </c>
      <c r="D91" s="10">
        <f t="shared" si="3"/>
        <v>207</v>
      </c>
      <c r="E91" s="110">
        <f t="shared" si="4"/>
        <v>20.700000000000003</v>
      </c>
      <c r="F91" s="121">
        <f t="shared" si="5"/>
        <v>102.25800000000002</v>
      </c>
      <c r="G91" s="11"/>
    </row>
    <row r="92" spans="1:7" ht="15.75" thickBot="1" x14ac:dyDescent="0.3">
      <c r="A92" s="9">
        <v>111</v>
      </c>
      <c r="B92" s="5">
        <f>[1]Январь!D94</f>
        <v>4275</v>
      </c>
      <c r="C92" s="6">
        <f>[1]Декабрь!D94</f>
        <v>4612</v>
      </c>
      <c r="D92" s="10">
        <f t="shared" si="3"/>
        <v>337</v>
      </c>
      <c r="E92" s="110">
        <f t="shared" si="4"/>
        <v>33.700000000000003</v>
      </c>
      <c r="F92" s="121">
        <f t="shared" si="5"/>
        <v>166.47800000000004</v>
      </c>
      <c r="G92" s="11"/>
    </row>
    <row r="93" spans="1:7" ht="15.75" thickBot="1" x14ac:dyDescent="0.3">
      <c r="A93" s="9">
        <v>112</v>
      </c>
      <c r="B93" s="5">
        <f>[1]Январь!D95</f>
        <v>4703</v>
      </c>
      <c r="C93" s="6">
        <f>[1]Декабрь!D95</f>
        <v>6587</v>
      </c>
      <c r="D93" s="10">
        <f t="shared" si="3"/>
        <v>1884</v>
      </c>
      <c r="E93" s="110">
        <f t="shared" si="4"/>
        <v>188.4</v>
      </c>
      <c r="F93" s="121">
        <f t="shared" si="5"/>
        <v>930.69600000000014</v>
      </c>
      <c r="G93" s="11"/>
    </row>
    <row r="94" spans="1:7" ht="15.75" thickBot="1" x14ac:dyDescent="0.3">
      <c r="A94" s="9">
        <v>113</v>
      </c>
      <c r="B94" s="5">
        <f>[1]Январь!D96</f>
        <v>10362</v>
      </c>
      <c r="C94" s="6">
        <f>[1]Декабрь!D96</f>
        <v>12034</v>
      </c>
      <c r="D94" s="10">
        <f t="shared" si="3"/>
        <v>1672</v>
      </c>
      <c r="E94" s="110">
        <f t="shared" si="4"/>
        <v>167.20000000000002</v>
      </c>
      <c r="F94" s="121">
        <f t="shared" si="5"/>
        <v>825.96800000000019</v>
      </c>
      <c r="G94" s="11"/>
    </row>
    <row r="95" spans="1:7" ht="15.75" thickBot="1" x14ac:dyDescent="0.3">
      <c r="A95" s="23">
        <v>114</v>
      </c>
      <c r="B95" s="5">
        <f>[1]Январь!D97</f>
        <v>0</v>
      </c>
      <c r="C95" s="6">
        <f>[1]Декабрь!D97</f>
        <v>0</v>
      </c>
      <c r="D95" s="10">
        <f t="shared" si="3"/>
        <v>0</v>
      </c>
      <c r="E95" s="110">
        <f t="shared" si="4"/>
        <v>0</v>
      </c>
      <c r="F95" s="121">
        <f t="shared" si="5"/>
        <v>0</v>
      </c>
      <c r="G95" s="11"/>
    </row>
    <row r="96" spans="1:7" ht="15.75" thickBot="1" x14ac:dyDescent="0.3">
      <c r="A96" s="14">
        <v>115</v>
      </c>
      <c r="B96" s="5">
        <f>[1]Январь!D98</f>
        <v>734</v>
      </c>
      <c r="C96" s="6">
        <f>[1]Декабрь!D98</f>
        <v>1244</v>
      </c>
      <c r="D96" s="10">
        <f t="shared" si="3"/>
        <v>510</v>
      </c>
      <c r="E96" s="110">
        <f t="shared" si="4"/>
        <v>51</v>
      </c>
      <c r="F96" s="121">
        <f t="shared" si="5"/>
        <v>251.94000000000003</v>
      </c>
      <c r="G96" s="11"/>
    </row>
    <row r="97" spans="1:7" ht="15.75" thickBot="1" x14ac:dyDescent="0.3">
      <c r="A97" s="12">
        <v>116</v>
      </c>
      <c r="B97" s="5">
        <f>[1]Январь!D99</f>
        <v>0</v>
      </c>
      <c r="C97" s="6">
        <f>[1]Декабрь!D99</f>
        <v>0</v>
      </c>
      <c r="D97" s="10">
        <f t="shared" si="3"/>
        <v>0</v>
      </c>
      <c r="E97" s="110">
        <f t="shared" si="4"/>
        <v>0</v>
      </c>
      <c r="F97" s="121">
        <f t="shared" si="5"/>
        <v>0</v>
      </c>
      <c r="G97" s="11"/>
    </row>
    <row r="98" spans="1:7" ht="15.75" thickBot="1" x14ac:dyDescent="0.3">
      <c r="A98" s="9">
        <v>117</v>
      </c>
      <c r="B98" s="5">
        <f>[1]Январь!D100</f>
        <v>87273</v>
      </c>
      <c r="C98" s="6">
        <f>[1]Декабрь!D100</f>
        <v>99508</v>
      </c>
      <c r="D98" s="10">
        <f t="shared" si="3"/>
        <v>12235</v>
      </c>
      <c r="E98" s="110">
        <f t="shared" si="4"/>
        <v>1223.5</v>
      </c>
      <c r="F98" s="121">
        <f t="shared" si="5"/>
        <v>6044.09</v>
      </c>
      <c r="G98" s="11"/>
    </row>
    <row r="99" spans="1:7" ht="15.75" thickBot="1" x14ac:dyDescent="0.3">
      <c r="A99" s="14">
        <v>118</v>
      </c>
      <c r="B99" s="5">
        <f>[1]Январь!D101</f>
        <v>670</v>
      </c>
      <c r="C99" s="6">
        <f>[1]Декабрь!D101</f>
        <v>1060</v>
      </c>
      <c r="D99" s="10">
        <f t="shared" si="3"/>
        <v>390</v>
      </c>
      <c r="E99" s="110">
        <f t="shared" si="4"/>
        <v>39</v>
      </c>
      <c r="F99" s="121">
        <f t="shared" si="5"/>
        <v>192.66000000000003</v>
      </c>
      <c r="G99" s="11"/>
    </row>
    <row r="100" spans="1:7" ht="15.75" thickBot="1" x14ac:dyDescent="0.3">
      <c r="A100" s="24">
        <v>119</v>
      </c>
      <c r="B100" s="5">
        <f>[1]Январь!D102</f>
        <v>6</v>
      </c>
      <c r="C100" s="6">
        <f>[1]Декабрь!D102</f>
        <v>6</v>
      </c>
      <c r="D100" s="10">
        <f t="shared" si="3"/>
        <v>0</v>
      </c>
      <c r="E100" s="110">
        <f t="shared" si="4"/>
        <v>0</v>
      </c>
      <c r="F100" s="121">
        <f t="shared" si="5"/>
        <v>0</v>
      </c>
      <c r="G100" s="11"/>
    </row>
    <row r="101" spans="1:7" ht="15.75" thickBot="1" x14ac:dyDescent="0.3">
      <c r="A101" s="9">
        <v>120</v>
      </c>
      <c r="B101" s="5">
        <f>[1]Январь!D103</f>
        <v>631</v>
      </c>
      <c r="C101" s="6">
        <f>[1]Декабрь!D103</f>
        <v>911</v>
      </c>
      <c r="D101" s="10">
        <f t="shared" si="3"/>
        <v>280</v>
      </c>
      <c r="E101" s="110">
        <f t="shared" si="4"/>
        <v>28</v>
      </c>
      <c r="F101" s="121">
        <f t="shared" si="5"/>
        <v>138.32000000000002</v>
      </c>
      <c r="G101" s="11"/>
    </row>
    <row r="102" spans="1:7" ht="15.75" thickBot="1" x14ac:dyDescent="0.3">
      <c r="A102" s="9">
        <v>121</v>
      </c>
      <c r="B102" s="5">
        <f>[1]Январь!D104</f>
        <v>38</v>
      </c>
      <c r="C102" s="6">
        <f>[1]Декабрь!D104</f>
        <v>514</v>
      </c>
      <c r="D102" s="10">
        <f t="shared" si="3"/>
        <v>476</v>
      </c>
      <c r="E102" s="110">
        <f t="shared" si="4"/>
        <v>47.6</v>
      </c>
      <c r="F102" s="121">
        <f t="shared" si="5"/>
        <v>235.14400000000003</v>
      </c>
      <c r="G102" s="11"/>
    </row>
    <row r="103" spans="1:7" ht="15.75" thickBot="1" x14ac:dyDescent="0.3">
      <c r="A103" s="9">
        <v>122</v>
      </c>
      <c r="B103" s="5">
        <f>[1]Январь!D105</f>
        <v>45</v>
      </c>
      <c r="C103" s="6">
        <f>[1]Декабрь!D105</f>
        <v>50</v>
      </c>
      <c r="D103" s="10">
        <f t="shared" si="3"/>
        <v>5</v>
      </c>
      <c r="E103" s="110">
        <f t="shared" si="4"/>
        <v>0.5</v>
      </c>
      <c r="F103" s="121">
        <f t="shared" si="5"/>
        <v>2.4700000000000002</v>
      </c>
      <c r="G103" s="11"/>
    </row>
    <row r="104" spans="1:7" ht="15.75" thickBot="1" x14ac:dyDescent="0.3">
      <c r="A104" s="9">
        <v>123.124</v>
      </c>
      <c r="B104" s="5">
        <f>[1]Январь!D106</f>
        <v>10966</v>
      </c>
      <c r="C104" s="6">
        <f>[1]Декабрь!D106</f>
        <v>16675</v>
      </c>
      <c r="D104" s="10">
        <f t="shared" si="3"/>
        <v>5709</v>
      </c>
      <c r="E104" s="110">
        <f t="shared" si="4"/>
        <v>570.9</v>
      </c>
      <c r="F104" s="121">
        <f t="shared" si="5"/>
        <v>2820.2460000000001</v>
      </c>
      <c r="G104" s="11"/>
    </row>
    <row r="105" spans="1:7" ht="15.75" thickBot="1" x14ac:dyDescent="0.3">
      <c r="A105" s="12">
        <v>125</v>
      </c>
      <c r="B105" s="5">
        <f>[1]Январь!D107</f>
        <v>0</v>
      </c>
      <c r="C105" s="6">
        <f>[1]Декабрь!D107</f>
        <v>0</v>
      </c>
      <c r="D105" s="10">
        <f t="shared" si="3"/>
        <v>0</v>
      </c>
      <c r="E105" s="110">
        <f t="shared" si="4"/>
        <v>0</v>
      </c>
      <c r="F105" s="121">
        <f t="shared" si="5"/>
        <v>0</v>
      </c>
      <c r="G105" s="11"/>
    </row>
    <row r="106" spans="1:7" ht="15.75" thickBot="1" x14ac:dyDescent="0.3">
      <c r="A106" s="9">
        <v>126.127</v>
      </c>
      <c r="B106" s="5">
        <f>[1]Январь!D108</f>
        <v>750</v>
      </c>
      <c r="C106" s="6">
        <f>[1]Декабрь!D108</f>
        <v>832</v>
      </c>
      <c r="D106" s="10">
        <f t="shared" si="3"/>
        <v>82</v>
      </c>
      <c r="E106" s="110">
        <f t="shared" si="4"/>
        <v>8.2000000000000011</v>
      </c>
      <c r="F106" s="121">
        <f t="shared" si="5"/>
        <v>40.50800000000001</v>
      </c>
      <c r="G106" s="11"/>
    </row>
    <row r="107" spans="1:7" ht="15.75" thickBot="1" x14ac:dyDescent="0.3">
      <c r="A107" s="14">
        <v>128</v>
      </c>
      <c r="B107" s="5">
        <f>[1]Январь!D109</f>
        <v>166</v>
      </c>
      <c r="C107" s="6">
        <f>[1]Декабрь!D109</f>
        <v>166</v>
      </c>
      <c r="D107" s="10">
        <f>C107-B107</f>
        <v>0</v>
      </c>
      <c r="E107" s="110">
        <f t="shared" si="4"/>
        <v>0</v>
      </c>
      <c r="F107" s="121">
        <f t="shared" si="5"/>
        <v>0</v>
      </c>
      <c r="G107" s="11"/>
    </row>
    <row r="108" spans="1:7" ht="15.75" thickBot="1" x14ac:dyDescent="0.3">
      <c r="A108" s="14">
        <v>129</v>
      </c>
      <c r="B108" s="5">
        <f>[1]Январь!D110</f>
        <v>3302</v>
      </c>
      <c r="C108" s="6">
        <f>[1]Декабрь!D110</f>
        <v>3659</v>
      </c>
      <c r="D108" s="10">
        <f t="shared" si="3"/>
        <v>357</v>
      </c>
      <c r="E108" s="110">
        <f t="shared" si="4"/>
        <v>35.700000000000003</v>
      </c>
      <c r="F108" s="121">
        <f t="shared" si="5"/>
        <v>176.35800000000003</v>
      </c>
      <c r="G108" s="11"/>
    </row>
    <row r="109" spans="1:7" ht="15.75" thickBot="1" x14ac:dyDescent="0.3">
      <c r="A109" s="9">
        <v>130</v>
      </c>
      <c r="B109" s="5">
        <f>[1]Январь!D111</f>
        <v>484</v>
      </c>
      <c r="C109" s="6">
        <f>[1]Декабрь!D111</f>
        <v>484</v>
      </c>
      <c r="D109" s="10">
        <f t="shared" si="3"/>
        <v>0</v>
      </c>
      <c r="E109" s="110">
        <f t="shared" si="4"/>
        <v>0</v>
      </c>
      <c r="F109" s="121">
        <f t="shared" si="5"/>
        <v>0</v>
      </c>
      <c r="G109" s="11"/>
    </row>
    <row r="110" spans="1:7" ht="15.75" thickBot="1" x14ac:dyDescent="0.3">
      <c r="A110" s="9">
        <v>131</v>
      </c>
      <c r="B110" s="5">
        <f>[1]Январь!D112</f>
        <v>2138</v>
      </c>
      <c r="C110" s="6">
        <f>[1]Декабрь!D112</f>
        <v>3692</v>
      </c>
      <c r="D110" s="10">
        <f t="shared" si="3"/>
        <v>1554</v>
      </c>
      <c r="E110" s="110">
        <f t="shared" si="4"/>
        <v>155.4</v>
      </c>
      <c r="F110" s="121">
        <f t="shared" si="5"/>
        <v>767.67600000000004</v>
      </c>
      <c r="G110" s="11"/>
    </row>
    <row r="111" spans="1:7" ht="15.75" thickBot="1" x14ac:dyDescent="0.3">
      <c r="A111" s="22">
        <v>132</v>
      </c>
      <c r="B111" s="5">
        <f>[1]Январь!D113</f>
        <v>0</v>
      </c>
      <c r="C111" s="6">
        <f>[1]Декабрь!D113</f>
        <v>3423</v>
      </c>
      <c r="D111" s="10">
        <f t="shared" si="3"/>
        <v>3423</v>
      </c>
      <c r="E111" s="110">
        <f t="shared" si="4"/>
        <v>342.3</v>
      </c>
      <c r="F111" s="121">
        <f t="shared" si="5"/>
        <v>1690.9620000000002</v>
      </c>
      <c r="G111" s="11"/>
    </row>
    <row r="112" spans="1:7" ht="15.75" thickBot="1" x14ac:dyDescent="0.3">
      <c r="A112" s="23">
        <v>133.13399999999999</v>
      </c>
      <c r="B112" s="5">
        <f>[1]Январь!D114</f>
        <v>0</v>
      </c>
      <c r="C112" s="6">
        <f>[1]Декабрь!D114</f>
        <v>2</v>
      </c>
      <c r="D112" s="10">
        <f t="shared" si="3"/>
        <v>2</v>
      </c>
      <c r="E112" s="110">
        <f t="shared" si="4"/>
        <v>0.2</v>
      </c>
      <c r="F112" s="121">
        <f t="shared" si="5"/>
        <v>0.9880000000000001</v>
      </c>
      <c r="G112" s="11"/>
    </row>
    <row r="113" spans="1:7" ht="15.75" thickBot="1" x14ac:dyDescent="0.3">
      <c r="A113" s="12">
        <v>135</v>
      </c>
      <c r="B113" s="5">
        <f>[1]Январь!D115</f>
        <v>0</v>
      </c>
      <c r="C113" s="6">
        <f>[1]Декабрь!D115</f>
        <v>0</v>
      </c>
      <c r="D113" s="10">
        <f t="shared" si="3"/>
        <v>0</v>
      </c>
      <c r="E113" s="110">
        <f t="shared" si="4"/>
        <v>0</v>
      </c>
      <c r="F113" s="121">
        <f t="shared" si="5"/>
        <v>0</v>
      </c>
      <c r="G113" s="11"/>
    </row>
    <row r="114" spans="1:7" ht="15.75" thickBot="1" x14ac:dyDescent="0.3">
      <c r="A114" s="12">
        <v>136</v>
      </c>
      <c r="B114" s="5">
        <f>[1]Январь!D116</f>
        <v>0</v>
      </c>
      <c r="C114" s="6">
        <f>[1]Декабрь!D116</f>
        <v>0</v>
      </c>
      <c r="D114" s="10">
        <f t="shared" si="3"/>
        <v>0</v>
      </c>
      <c r="E114" s="110">
        <f t="shared" si="4"/>
        <v>0</v>
      </c>
      <c r="F114" s="121">
        <f t="shared" si="5"/>
        <v>0</v>
      </c>
      <c r="G114" s="11"/>
    </row>
    <row r="115" spans="1:7" ht="15.75" thickBot="1" x14ac:dyDescent="0.3">
      <c r="A115" s="9">
        <v>137.13800000000001</v>
      </c>
      <c r="B115" s="5">
        <f>[1]Январь!D117</f>
        <v>3769</v>
      </c>
      <c r="C115" s="6">
        <f>[1]Декабрь!D117</f>
        <v>4931</v>
      </c>
      <c r="D115" s="10">
        <f t="shared" si="3"/>
        <v>1162</v>
      </c>
      <c r="E115" s="110">
        <f t="shared" si="4"/>
        <v>116.2</v>
      </c>
      <c r="F115" s="121">
        <f t="shared" si="5"/>
        <v>574.02800000000002</v>
      </c>
      <c r="G115" s="11"/>
    </row>
    <row r="116" spans="1:7" ht="15.75" thickBot="1" x14ac:dyDescent="0.3">
      <c r="A116" s="9">
        <v>139</v>
      </c>
      <c r="B116" s="5">
        <f>[1]Январь!D118</f>
        <v>2356</v>
      </c>
      <c r="C116" s="6">
        <f>[1]Декабрь!D118</f>
        <v>3924</v>
      </c>
      <c r="D116" s="10">
        <f t="shared" si="3"/>
        <v>1568</v>
      </c>
      <c r="E116" s="110">
        <f t="shared" si="4"/>
        <v>156.80000000000001</v>
      </c>
      <c r="F116" s="121">
        <f t="shared" si="5"/>
        <v>774.5920000000001</v>
      </c>
      <c r="G116" s="11"/>
    </row>
    <row r="117" spans="1:7" ht="15.75" thickBot="1" x14ac:dyDescent="0.3">
      <c r="A117" s="9">
        <v>140.14099999999999</v>
      </c>
      <c r="B117" s="5">
        <f>[1]Январь!D119</f>
        <v>3109</v>
      </c>
      <c r="C117" s="6">
        <f>[1]Декабрь!D119</f>
        <v>4386</v>
      </c>
      <c r="D117" s="10">
        <f t="shared" si="3"/>
        <v>1277</v>
      </c>
      <c r="E117" s="110">
        <f t="shared" si="4"/>
        <v>127.7</v>
      </c>
      <c r="F117" s="121">
        <f t="shared" si="5"/>
        <v>630.83800000000008</v>
      </c>
      <c r="G117" s="11"/>
    </row>
    <row r="118" spans="1:7" ht="15.75" thickBot="1" x14ac:dyDescent="0.3">
      <c r="A118" s="12">
        <v>142</v>
      </c>
      <c r="B118" s="5">
        <f>[1]Январь!D120</f>
        <v>0</v>
      </c>
      <c r="C118" s="6">
        <f>[1]Декабрь!D120</f>
        <v>0</v>
      </c>
      <c r="D118" s="10">
        <f t="shared" si="3"/>
        <v>0</v>
      </c>
      <c r="E118" s="110">
        <f t="shared" si="4"/>
        <v>0</v>
      </c>
      <c r="F118" s="121">
        <f t="shared" si="5"/>
        <v>0</v>
      </c>
      <c r="G118" s="11"/>
    </row>
    <row r="119" spans="1:7" ht="15.75" thickBot="1" x14ac:dyDescent="0.3">
      <c r="A119" s="23">
        <v>143</v>
      </c>
      <c r="B119" s="5">
        <f>[1]Январь!D121</f>
        <v>0</v>
      </c>
      <c r="C119" s="6">
        <f>[1]Декабрь!D121</f>
        <v>0</v>
      </c>
      <c r="D119" s="10">
        <f t="shared" si="3"/>
        <v>0</v>
      </c>
      <c r="E119" s="110">
        <f t="shared" si="4"/>
        <v>0</v>
      </c>
      <c r="F119" s="121">
        <f t="shared" si="5"/>
        <v>0</v>
      </c>
      <c r="G119" s="11"/>
    </row>
    <row r="120" spans="1:7" ht="15.75" thickBot="1" x14ac:dyDescent="0.3">
      <c r="A120" s="24">
        <v>144</v>
      </c>
      <c r="B120" s="5">
        <f>[1]Январь!D122</f>
        <v>417</v>
      </c>
      <c r="C120" s="6">
        <f>[1]Декабрь!D122</f>
        <v>5168</v>
      </c>
      <c r="D120" s="10">
        <f t="shared" si="3"/>
        <v>4751</v>
      </c>
      <c r="E120" s="110">
        <f t="shared" si="4"/>
        <v>475.1</v>
      </c>
      <c r="F120" s="121">
        <f t="shared" si="5"/>
        <v>2346.9940000000001</v>
      </c>
      <c r="G120" s="11"/>
    </row>
    <row r="121" spans="1:7" ht="15.75" thickBot="1" x14ac:dyDescent="0.3">
      <c r="A121" s="9">
        <v>145</v>
      </c>
      <c r="B121" s="5">
        <f>[1]Январь!D123</f>
        <v>0</v>
      </c>
      <c r="C121" s="6">
        <f>[1]Декабрь!D123</f>
        <v>0</v>
      </c>
      <c r="D121" s="10">
        <f t="shared" si="3"/>
        <v>0</v>
      </c>
      <c r="E121" s="110">
        <f t="shared" si="4"/>
        <v>0</v>
      </c>
      <c r="F121" s="121">
        <f t="shared" si="5"/>
        <v>0</v>
      </c>
      <c r="G121" s="20" t="s">
        <v>4</v>
      </c>
    </row>
    <row r="122" spans="1:7" ht="15.75" thickBot="1" x14ac:dyDescent="0.3">
      <c r="A122" s="25">
        <v>146.14699999999999</v>
      </c>
      <c r="B122" s="5">
        <f>[1]Январь!D124</f>
        <v>80853</v>
      </c>
      <c r="C122" s="6">
        <f>[1]Декабрь!D124</f>
        <v>95535</v>
      </c>
      <c r="D122" s="10">
        <f t="shared" si="3"/>
        <v>14682</v>
      </c>
      <c r="E122" s="110">
        <f t="shared" si="4"/>
        <v>1468.2</v>
      </c>
      <c r="F122" s="121">
        <f t="shared" si="5"/>
        <v>7252.9080000000004</v>
      </c>
      <c r="G122" s="11"/>
    </row>
    <row r="123" spans="1:7" ht="15.75" thickBot="1" x14ac:dyDescent="0.3">
      <c r="A123" s="23">
        <v>148</v>
      </c>
      <c r="B123" s="5">
        <f>[1]Январь!D125</f>
        <v>0</v>
      </c>
      <c r="C123" s="6">
        <f>[1]Декабрь!D125</f>
        <v>20880</v>
      </c>
      <c r="D123" s="10">
        <f t="shared" si="3"/>
        <v>20880</v>
      </c>
      <c r="E123" s="110">
        <f t="shared" si="4"/>
        <v>2088</v>
      </c>
      <c r="F123" s="121">
        <f t="shared" si="5"/>
        <v>10314.720000000001</v>
      </c>
      <c r="G123" s="11"/>
    </row>
    <row r="124" spans="1:7" ht="15.75" thickBot="1" x14ac:dyDescent="0.3">
      <c r="A124" s="9">
        <v>149</v>
      </c>
      <c r="B124" s="5">
        <f>[1]Январь!D126</f>
        <v>782</v>
      </c>
      <c r="C124" s="6">
        <f>[1]Декабрь!D126</f>
        <v>2014</v>
      </c>
      <c r="D124" s="10">
        <f t="shared" si="3"/>
        <v>1232</v>
      </c>
      <c r="E124" s="110">
        <f t="shared" si="4"/>
        <v>123.2</v>
      </c>
      <c r="F124" s="121">
        <f t="shared" si="5"/>
        <v>608.60800000000006</v>
      </c>
      <c r="G124" s="11"/>
    </row>
    <row r="125" spans="1:7" ht="15.75" thickBot="1" x14ac:dyDescent="0.3">
      <c r="A125" s="9">
        <v>150</v>
      </c>
      <c r="B125" s="5">
        <f>[1]Январь!D127</f>
        <v>2713</v>
      </c>
      <c r="C125" s="6">
        <f>[1]Декабрь!D127</f>
        <v>4395</v>
      </c>
      <c r="D125" s="10">
        <f t="shared" si="3"/>
        <v>1682</v>
      </c>
      <c r="E125" s="110">
        <f t="shared" si="4"/>
        <v>168.20000000000002</v>
      </c>
      <c r="F125" s="121">
        <f t="shared" si="5"/>
        <v>830.90800000000013</v>
      </c>
      <c r="G125" s="11"/>
    </row>
    <row r="126" spans="1:7" ht="15.75" thickBot="1" x14ac:dyDescent="0.3">
      <c r="A126" s="9">
        <v>151</v>
      </c>
      <c r="B126" s="5">
        <f>[1]Январь!D128</f>
        <v>22648</v>
      </c>
      <c r="C126" s="6">
        <f>[1]Декабрь!D128</f>
        <v>26868</v>
      </c>
      <c r="D126" s="10">
        <f t="shared" si="3"/>
        <v>4220</v>
      </c>
      <c r="E126" s="110">
        <f t="shared" si="4"/>
        <v>422</v>
      </c>
      <c r="F126" s="121">
        <f t="shared" si="5"/>
        <v>2084.6800000000003</v>
      </c>
      <c r="G126" s="11"/>
    </row>
    <row r="127" spans="1:7" ht="15.75" thickBot="1" x14ac:dyDescent="0.3">
      <c r="A127" s="9">
        <v>152</v>
      </c>
      <c r="B127" s="5">
        <f>[1]Январь!D129</f>
        <v>202</v>
      </c>
      <c r="C127" s="6">
        <f>[1]Декабрь!D129</f>
        <v>225</v>
      </c>
      <c r="D127" s="10">
        <f t="shared" si="3"/>
        <v>23</v>
      </c>
      <c r="E127" s="110">
        <f t="shared" si="4"/>
        <v>2.3000000000000003</v>
      </c>
      <c r="F127" s="121">
        <f t="shared" si="5"/>
        <v>11.362000000000002</v>
      </c>
      <c r="G127" s="11"/>
    </row>
    <row r="128" spans="1:7" ht="15.75" thickBot="1" x14ac:dyDescent="0.3">
      <c r="A128" s="12">
        <v>153</v>
      </c>
      <c r="B128" s="5">
        <f>[1]Январь!D130</f>
        <v>0</v>
      </c>
      <c r="C128" s="6">
        <f>[1]Декабрь!D130</f>
        <v>0</v>
      </c>
      <c r="D128" s="10">
        <f t="shared" ref="D128:D191" si="6">C128-B128</f>
        <v>0</v>
      </c>
      <c r="E128" s="110">
        <f t="shared" si="4"/>
        <v>0</v>
      </c>
      <c r="F128" s="121">
        <f t="shared" si="5"/>
        <v>0</v>
      </c>
      <c r="G128" s="11"/>
    </row>
    <row r="129" spans="1:7" ht="15.75" thickBot="1" x14ac:dyDescent="0.3">
      <c r="A129" s="9">
        <v>154</v>
      </c>
      <c r="B129" s="5">
        <f>[1]Январь!D131</f>
        <v>373</v>
      </c>
      <c r="C129" s="6">
        <f>[1]Декабрь!D131</f>
        <v>461</v>
      </c>
      <c r="D129" s="10">
        <f t="shared" si="6"/>
        <v>88</v>
      </c>
      <c r="E129" s="110">
        <f t="shared" ref="E129:E192" si="7">10%*D129</f>
        <v>8.8000000000000007</v>
      </c>
      <c r="F129" s="121">
        <f t="shared" ref="F129:F192" si="8">E129*4.94</f>
        <v>43.472000000000008</v>
      </c>
      <c r="G129" s="11"/>
    </row>
    <row r="130" spans="1:7" ht="15.75" thickBot="1" x14ac:dyDescent="0.3">
      <c r="A130" s="12">
        <v>155</v>
      </c>
      <c r="B130" s="5">
        <f>[1]Январь!D132</f>
        <v>0</v>
      </c>
      <c r="C130" s="6">
        <f>[1]Декабрь!D132</f>
        <v>0</v>
      </c>
      <c r="D130" s="10">
        <f t="shared" si="6"/>
        <v>0</v>
      </c>
      <c r="E130" s="110">
        <f t="shared" si="7"/>
        <v>0</v>
      </c>
      <c r="F130" s="121">
        <f t="shared" si="8"/>
        <v>0</v>
      </c>
      <c r="G130" s="11"/>
    </row>
    <row r="131" spans="1:7" ht="15.75" thickBot="1" x14ac:dyDescent="0.3">
      <c r="A131" s="9">
        <v>156</v>
      </c>
      <c r="B131" s="5">
        <f>[1]Январь!D133</f>
        <v>66303</v>
      </c>
      <c r="C131" s="6">
        <f>[1]Декабрь!D133</f>
        <v>79942</v>
      </c>
      <c r="D131" s="10">
        <f t="shared" si="6"/>
        <v>13639</v>
      </c>
      <c r="E131" s="110">
        <f t="shared" si="7"/>
        <v>1363.9</v>
      </c>
      <c r="F131" s="121">
        <f t="shared" si="8"/>
        <v>6737.6660000000011</v>
      </c>
      <c r="G131" s="11"/>
    </row>
    <row r="132" spans="1:7" ht="15.75" thickBot="1" x14ac:dyDescent="0.3">
      <c r="A132" s="9">
        <v>157.15799999999999</v>
      </c>
      <c r="B132" s="5">
        <f>[1]Январь!D134</f>
        <v>9044</v>
      </c>
      <c r="C132" s="6">
        <f>[1]Декабрь!D134</f>
        <v>34933</v>
      </c>
      <c r="D132" s="10">
        <f t="shared" si="6"/>
        <v>25889</v>
      </c>
      <c r="E132" s="110">
        <f t="shared" si="7"/>
        <v>2588.9</v>
      </c>
      <c r="F132" s="121">
        <f t="shared" si="8"/>
        <v>12789.166000000001</v>
      </c>
      <c r="G132" s="11"/>
    </row>
    <row r="133" spans="1:7" ht="15.75" thickBot="1" x14ac:dyDescent="0.3">
      <c r="A133" s="26">
        <v>159.16</v>
      </c>
      <c r="B133" s="5">
        <f>[1]Январь!D135</f>
        <v>5340</v>
      </c>
      <c r="C133" s="6">
        <f>[1]Декабрь!D135</f>
        <v>7288</v>
      </c>
      <c r="D133" s="10">
        <f t="shared" si="6"/>
        <v>1948</v>
      </c>
      <c r="E133" s="110">
        <f t="shared" si="7"/>
        <v>194.8</v>
      </c>
      <c r="F133" s="121">
        <f t="shared" si="8"/>
        <v>962.31200000000013</v>
      </c>
      <c r="G133" s="11"/>
    </row>
    <row r="134" spans="1:7" ht="15.75" thickBot="1" x14ac:dyDescent="0.3">
      <c r="A134" s="12">
        <v>161</v>
      </c>
      <c r="B134" s="5">
        <f>[1]Январь!D136</f>
        <v>0</v>
      </c>
      <c r="C134" s="6">
        <f>[1]Декабрь!D136</f>
        <v>0</v>
      </c>
      <c r="D134" s="10">
        <f t="shared" si="6"/>
        <v>0</v>
      </c>
      <c r="E134" s="110">
        <f t="shared" si="7"/>
        <v>0</v>
      </c>
      <c r="F134" s="121">
        <f t="shared" si="8"/>
        <v>0</v>
      </c>
      <c r="G134" s="11"/>
    </row>
    <row r="135" spans="1:7" ht="15.75" thickBot="1" x14ac:dyDescent="0.3">
      <c r="A135" s="12">
        <v>162</v>
      </c>
      <c r="B135" s="5">
        <f>[1]Январь!D137</f>
        <v>0</v>
      </c>
      <c r="C135" s="6">
        <f>[1]Декабрь!D137</f>
        <v>0</v>
      </c>
      <c r="D135" s="10">
        <f t="shared" si="6"/>
        <v>0</v>
      </c>
      <c r="E135" s="110">
        <f t="shared" si="7"/>
        <v>0</v>
      </c>
      <c r="F135" s="121">
        <f t="shared" si="8"/>
        <v>0</v>
      </c>
      <c r="G135" s="11"/>
    </row>
    <row r="136" spans="1:7" ht="15.75" thickBot="1" x14ac:dyDescent="0.3">
      <c r="A136" s="9">
        <v>163</v>
      </c>
      <c r="B136" s="5">
        <f>[1]Январь!D138</f>
        <v>10895</v>
      </c>
      <c r="C136" s="6">
        <f>[1]Декабрь!D138</f>
        <v>15577</v>
      </c>
      <c r="D136" s="10">
        <f t="shared" si="6"/>
        <v>4682</v>
      </c>
      <c r="E136" s="110">
        <f t="shared" si="7"/>
        <v>468.20000000000005</v>
      </c>
      <c r="F136" s="121">
        <f t="shared" si="8"/>
        <v>2312.9080000000004</v>
      </c>
      <c r="G136" s="11"/>
    </row>
    <row r="137" spans="1:7" ht="15.75" thickBot="1" x14ac:dyDescent="0.3">
      <c r="A137" s="9">
        <v>164</v>
      </c>
      <c r="B137" s="5">
        <f>[1]Январь!D139</f>
        <v>3247</v>
      </c>
      <c r="C137" s="6">
        <f>[1]Декабрь!D139</f>
        <v>15400</v>
      </c>
      <c r="D137" s="10">
        <f t="shared" si="6"/>
        <v>12153</v>
      </c>
      <c r="E137" s="110">
        <f t="shared" si="7"/>
        <v>1215.3</v>
      </c>
      <c r="F137" s="121">
        <f t="shared" si="8"/>
        <v>6003.5820000000003</v>
      </c>
      <c r="G137" s="11"/>
    </row>
    <row r="138" spans="1:7" ht="15.75" thickBot="1" x14ac:dyDescent="0.3">
      <c r="A138" s="23">
        <v>165</v>
      </c>
      <c r="B138" s="5">
        <f>[1]Январь!D140</f>
        <v>0</v>
      </c>
      <c r="C138" s="6">
        <f>[1]Декабрь!D140</f>
        <v>0</v>
      </c>
      <c r="D138" s="10">
        <f t="shared" si="6"/>
        <v>0</v>
      </c>
      <c r="E138" s="110">
        <f t="shared" si="7"/>
        <v>0</v>
      </c>
      <c r="F138" s="121">
        <f t="shared" si="8"/>
        <v>0</v>
      </c>
      <c r="G138" s="11"/>
    </row>
    <row r="139" spans="1:7" ht="15.75" thickBot="1" x14ac:dyDescent="0.3">
      <c r="A139" s="25">
        <v>166</v>
      </c>
      <c r="B139" s="5">
        <f>[1]Январь!D141</f>
        <v>3274</v>
      </c>
      <c r="C139" s="6">
        <f>[1]Декабрь!D141</f>
        <v>4387</v>
      </c>
      <c r="D139" s="10">
        <f t="shared" si="6"/>
        <v>1113</v>
      </c>
      <c r="E139" s="110">
        <f t="shared" si="7"/>
        <v>111.30000000000001</v>
      </c>
      <c r="F139" s="121">
        <f t="shared" si="8"/>
        <v>549.82200000000012</v>
      </c>
      <c r="G139" s="11"/>
    </row>
    <row r="140" spans="1:7" ht="15.75" thickBot="1" x14ac:dyDescent="0.3">
      <c r="A140" s="9">
        <v>167.16800000000001</v>
      </c>
      <c r="B140" s="5">
        <f>[1]Январь!D142</f>
        <v>5549</v>
      </c>
      <c r="C140" s="6">
        <f>[1]Декабрь!D142</f>
        <v>8149</v>
      </c>
      <c r="D140" s="10">
        <f t="shared" si="6"/>
        <v>2600</v>
      </c>
      <c r="E140" s="110">
        <f t="shared" si="7"/>
        <v>260</v>
      </c>
      <c r="F140" s="121">
        <f t="shared" si="8"/>
        <v>1284.4000000000001</v>
      </c>
      <c r="G140" s="11"/>
    </row>
    <row r="141" spans="1:7" ht="15.75" thickBot="1" x14ac:dyDescent="0.3">
      <c r="A141" s="23">
        <v>169</v>
      </c>
      <c r="B141" s="5">
        <f>[1]Январь!D143</f>
        <v>0</v>
      </c>
      <c r="C141" s="6">
        <f>[1]Декабрь!D143</f>
        <v>0</v>
      </c>
      <c r="D141" s="10">
        <f t="shared" si="6"/>
        <v>0</v>
      </c>
      <c r="E141" s="110">
        <f t="shared" si="7"/>
        <v>0</v>
      </c>
      <c r="F141" s="121">
        <f t="shared" si="8"/>
        <v>0</v>
      </c>
      <c r="G141" s="11"/>
    </row>
    <row r="142" spans="1:7" ht="15.75" thickBot="1" x14ac:dyDescent="0.3">
      <c r="A142" s="23">
        <v>170</v>
      </c>
      <c r="B142" s="5">
        <f>[1]Январь!D144</f>
        <v>0</v>
      </c>
      <c r="C142" s="6">
        <f>[1]Декабрь!D144</f>
        <v>0</v>
      </c>
      <c r="D142" s="10">
        <f t="shared" si="6"/>
        <v>0</v>
      </c>
      <c r="E142" s="110">
        <f t="shared" si="7"/>
        <v>0</v>
      </c>
      <c r="F142" s="121">
        <f t="shared" si="8"/>
        <v>0</v>
      </c>
      <c r="G142" s="11"/>
    </row>
    <row r="143" spans="1:7" ht="15.75" thickBot="1" x14ac:dyDescent="0.3">
      <c r="A143" s="9">
        <v>171</v>
      </c>
      <c r="B143" s="5">
        <f>[1]Январь!D145</f>
        <v>3714</v>
      </c>
      <c r="C143" s="6">
        <f>[1]Декабрь!D145</f>
        <v>8523</v>
      </c>
      <c r="D143" s="10">
        <f t="shared" si="6"/>
        <v>4809</v>
      </c>
      <c r="E143" s="110">
        <f t="shared" si="7"/>
        <v>480.90000000000003</v>
      </c>
      <c r="F143" s="121">
        <f t="shared" si="8"/>
        <v>2375.6460000000002</v>
      </c>
      <c r="G143" s="11"/>
    </row>
    <row r="144" spans="1:7" ht="15.75" thickBot="1" x14ac:dyDescent="0.3">
      <c r="A144" s="9">
        <v>172</v>
      </c>
      <c r="B144" s="5">
        <f>[1]Январь!D146</f>
        <v>374</v>
      </c>
      <c r="C144" s="6">
        <f>[1]Декабрь!D146</f>
        <v>713</v>
      </c>
      <c r="D144" s="10">
        <f t="shared" si="6"/>
        <v>339</v>
      </c>
      <c r="E144" s="110">
        <f t="shared" si="7"/>
        <v>33.9</v>
      </c>
      <c r="F144" s="121">
        <f t="shared" si="8"/>
        <v>167.46600000000001</v>
      </c>
      <c r="G144" s="11"/>
    </row>
    <row r="145" spans="1:7" ht="15.75" thickBot="1" x14ac:dyDescent="0.3">
      <c r="A145" s="9">
        <v>173</v>
      </c>
      <c r="B145" s="5">
        <f>[1]Январь!D147</f>
        <v>5340</v>
      </c>
      <c r="C145" s="6">
        <f>[1]Декабрь!D147</f>
        <v>5493</v>
      </c>
      <c r="D145" s="10">
        <f t="shared" si="6"/>
        <v>153</v>
      </c>
      <c r="E145" s="110">
        <f t="shared" si="7"/>
        <v>15.3</v>
      </c>
      <c r="F145" s="121">
        <f t="shared" si="8"/>
        <v>75.582000000000008</v>
      </c>
      <c r="G145" s="11"/>
    </row>
    <row r="146" spans="1:7" ht="15.75" thickBot="1" x14ac:dyDescent="0.3">
      <c r="A146" s="9">
        <v>174</v>
      </c>
      <c r="B146" s="5">
        <f>[1]Январь!D148</f>
        <v>9703</v>
      </c>
      <c r="C146" s="6">
        <f>[1]Декабрь!D148</f>
        <v>13585</v>
      </c>
      <c r="D146" s="10">
        <f t="shared" si="6"/>
        <v>3882</v>
      </c>
      <c r="E146" s="110">
        <f t="shared" si="7"/>
        <v>388.20000000000005</v>
      </c>
      <c r="F146" s="121">
        <f t="shared" si="8"/>
        <v>1917.7080000000003</v>
      </c>
      <c r="G146" s="11"/>
    </row>
    <row r="147" spans="1:7" ht="15.75" thickBot="1" x14ac:dyDescent="0.3">
      <c r="A147" s="23">
        <v>175</v>
      </c>
      <c r="B147" s="5">
        <f>[1]Январь!D149</f>
        <v>0</v>
      </c>
      <c r="C147" s="6">
        <f>[1]Декабрь!D149</f>
        <v>0</v>
      </c>
      <c r="D147" s="10">
        <f t="shared" si="6"/>
        <v>0</v>
      </c>
      <c r="E147" s="110">
        <f t="shared" si="7"/>
        <v>0</v>
      </c>
      <c r="F147" s="121">
        <f t="shared" si="8"/>
        <v>0</v>
      </c>
      <c r="G147" s="11"/>
    </row>
    <row r="148" spans="1:7" ht="15.75" thickBot="1" x14ac:dyDescent="0.3">
      <c r="A148" s="23">
        <v>176</v>
      </c>
      <c r="B148" s="5">
        <f>[1]Январь!D150</f>
        <v>0</v>
      </c>
      <c r="C148" s="6">
        <f>[1]Декабрь!D150</f>
        <v>0</v>
      </c>
      <c r="D148" s="10">
        <f t="shared" si="6"/>
        <v>0</v>
      </c>
      <c r="E148" s="110">
        <f t="shared" si="7"/>
        <v>0</v>
      </c>
      <c r="F148" s="121">
        <f t="shared" si="8"/>
        <v>0</v>
      </c>
      <c r="G148" s="11"/>
    </row>
    <row r="149" spans="1:7" ht="15.75" thickBot="1" x14ac:dyDescent="0.3">
      <c r="A149" s="9">
        <v>177.178</v>
      </c>
      <c r="B149" s="5">
        <f>[1]Январь!D151</f>
        <v>5770</v>
      </c>
      <c r="C149" s="6">
        <f>[1]Декабрь!D151</f>
        <v>8688</v>
      </c>
      <c r="D149" s="10">
        <f t="shared" si="6"/>
        <v>2918</v>
      </c>
      <c r="E149" s="110">
        <f t="shared" si="7"/>
        <v>291.8</v>
      </c>
      <c r="F149" s="121">
        <f t="shared" si="8"/>
        <v>1441.4920000000002</v>
      </c>
      <c r="G149" s="11"/>
    </row>
    <row r="150" spans="1:7" ht="15.75" thickBot="1" x14ac:dyDescent="0.3">
      <c r="A150" s="12">
        <v>179</v>
      </c>
      <c r="B150" s="5">
        <f>[1]Январь!D152</f>
        <v>0</v>
      </c>
      <c r="C150" s="6">
        <f>[1]Декабрь!D152</f>
        <v>0</v>
      </c>
      <c r="D150" s="10">
        <f t="shared" si="6"/>
        <v>0</v>
      </c>
      <c r="E150" s="110">
        <f t="shared" si="7"/>
        <v>0</v>
      </c>
      <c r="F150" s="121">
        <f t="shared" si="8"/>
        <v>0</v>
      </c>
      <c r="G150" s="11"/>
    </row>
    <row r="151" spans="1:7" ht="15.75" thickBot="1" x14ac:dyDescent="0.3">
      <c r="A151" s="9">
        <v>180.18100000000001</v>
      </c>
      <c r="B151" s="5">
        <f>[1]Январь!D153</f>
        <v>1578</v>
      </c>
      <c r="C151" s="6">
        <f>[1]Декабрь!D153</f>
        <v>2554</v>
      </c>
      <c r="D151" s="10">
        <f t="shared" si="6"/>
        <v>976</v>
      </c>
      <c r="E151" s="110">
        <f t="shared" si="7"/>
        <v>97.600000000000009</v>
      </c>
      <c r="F151" s="121">
        <f t="shared" si="8"/>
        <v>482.14400000000006</v>
      </c>
      <c r="G151" s="11"/>
    </row>
    <row r="152" spans="1:7" ht="15.75" thickBot="1" x14ac:dyDescent="0.3">
      <c r="A152" s="14">
        <v>182</v>
      </c>
      <c r="B152" s="5">
        <f>[1]Январь!D154</f>
        <v>102</v>
      </c>
      <c r="C152" s="6">
        <f>[1]Декабрь!D154</f>
        <v>104</v>
      </c>
      <c r="D152" s="10">
        <f t="shared" si="6"/>
        <v>2</v>
      </c>
      <c r="E152" s="110">
        <f t="shared" si="7"/>
        <v>0.2</v>
      </c>
      <c r="F152" s="121">
        <f t="shared" si="8"/>
        <v>0.9880000000000001</v>
      </c>
      <c r="G152" s="11"/>
    </row>
    <row r="153" spans="1:7" ht="15.75" thickBot="1" x14ac:dyDescent="0.3">
      <c r="A153" s="23">
        <v>183</v>
      </c>
      <c r="B153" s="5">
        <f>[1]Январь!D155</f>
        <v>0</v>
      </c>
      <c r="C153" s="6">
        <f>[1]Декабрь!D155</f>
        <v>0</v>
      </c>
      <c r="D153" s="10">
        <f t="shared" si="6"/>
        <v>0</v>
      </c>
      <c r="E153" s="110">
        <f t="shared" si="7"/>
        <v>0</v>
      </c>
      <c r="F153" s="121">
        <f t="shared" si="8"/>
        <v>0</v>
      </c>
      <c r="G153" s="11"/>
    </row>
    <row r="154" spans="1:7" ht="15.75" thickBot="1" x14ac:dyDescent="0.3">
      <c r="A154" s="14">
        <v>184.185</v>
      </c>
      <c r="B154" s="5">
        <f>[1]Январь!D156</f>
        <v>939</v>
      </c>
      <c r="C154" s="6">
        <f>[1]Декабрь!D156</f>
        <v>1826</v>
      </c>
      <c r="D154" s="10">
        <f t="shared" si="6"/>
        <v>887</v>
      </c>
      <c r="E154" s="110">
        <f t="shared" si="7"/>
        <v>88.7</v>
      </c>
      <c r="F154" s="121">
        <f t="shared" si="8"/>
        <v>438.17800000000005</v>
      </c>
      <c r="G154" s="11"/>
    </row>
    <row r="155" spans="1:7" ht="15.75" thickBot="1" x14ac:dyDescent="0.3">
      <c r="A155" s="27">
        <v>186</v>
      </c>
      <c r="B155" s="5">
        <f>[1]Январь!D157</f>
        <v>0</v>
      </c>
      <c r="C155" s="6">
        <f>[1]Декабрь!D157</f>
        <v>375</v>
      </c>
      <c r="D155" s="10">
        <f t="shared" si="6"/>
        <v>375</v>
      </c>
      <c r="E155" s="110">
        <f t="shared" si="7"/>
        <v>37.5</v>
      </c>
      <c r="F155" s="121">
        <f t="shared" si="8"/>
        <v>185.25000000000003</v>
      </c>
      <c r="G155" s="11"/>
    </row>
    <row r="156" spans="1:7" ht="15.75" thickBot="1" x14ac:dyDescent="0.3">
      <c r="A156" s="25">
        <v>187</v>
      </c>
      <c r="B156" s="5">
        <f>[1]Январь!D158</f>
        <v>361</v>
      </c>
      <c r="C156" s="6">
        <f>[1]Декабрь!D158</f>
        <v>1985</v>
      </c>
      <c r="D156" s="10">
        <f t="shared" si="6"/>
        <v>1624</v>
      </c>
      <c r="E156" s="110">
        <f t="shared" si="7"/>
        <v>162.4</v>
      </c>
      <c r="F156" s="121">
        <f t="shared" si="8"/>
        <v>802.25600000000009</v>
      </c>
      <c r="G156" s="11"/>
    </row>
    <row r="157" spans="1:7" ht="15.75" thickBot="1" x14ac:dyDescent="0.3">
      <c r="A157" s="16">
        <v>188</v>
      </c>
      <c r="B157" s="5">
        <f>[1]Январь!D159</f>
        <v>7854</v>
      </c>
      <c r="C157" s="6">
        <f>[1]Декабрь!D159</f>
        <v>9370</v>
      </c>
      <c r="D157" s="10">
        <f t="shared" si="6"/>
        <v>1516</v>
      </c>
      <c r="E157" s="110">
        <f t="shared" si="7"/>
        <v>151.6</v>
      </c>
      <c r="F157" s="121">
        <f t="shared" si="8"/>
        <v>748.904</v>
      </c>
      <c r="G157" s="11"/>
    </row>
    <row r="158" spans="1:7" ht="15.75" thickBot="1" x14ac:dyDescent="0.3">
      <c r="A158" s="12">
        <v>189</v>
      </c>
      <c r="B158" s="5">
        <f>[1]Январь!D160</f>
        <v>0</v>
      </c>
      <c r="C158" s="6">
        <f>[1]Декабрь!D160</f>
        <v>0</v>
      </c>
      <c r="D158" s="10">
        <f t="shared" si="6"/>
        <v>0</v>
      </c>
      <c r="E158" s="110">
        <f t="shared" si="7"/>
        <v>0</v>
      </c>
      <c r="F158" s="121">
        <f t="shared" si="8"/>
        <v>0</v>
      </c>
      <c r="G158" s="11"/>
    </row>
    <row r="159" spans="1:7" ht="15.75" thickBot="1" x14ac:dyDescent="0.3">
      <c r="A159" s="9">
        <v>190</v>
      </c>
      <c r="B159" s="5">
        <f>[1]Январь!D161</f>
        <v>417</v>
      </c>
      <c r="C159" s="6">
        <f>[1]Декабрь!D161</f>
        <v>453</v>
      </c>
      <c r="D159" s="10">
        <f t="shared" si="6"/>
        <v>36</v>
      </c>
      <c r="E159" s="110">
        <f t="shared" si="7"/>
        <v>3.6</v>
      </c>
      <c r="F159" s="121">
        <f t="shared" si="8"/>
        <v>17.784000000000002</v>
      </c>
      <c r="G159" s="11"/>
    </row>
    <row r="160" spans="1:7" ht="15.75" thickBot="1" x14ac:dyDescent="0.3">
      <c r="A160" s="9">
        <v>191</v>
      </c>
      <c r="B160" s="5">
        <f>[1]Январь!D162</f>
        <v>188</v>
      </c>
      <c r="C160" s="6">
        <f>[1]Декабрь!D162</f>
        <v>434</v>
      </c>
      <c r="D160" s="10">
        <f t="shared" si="6"/>
        <v>246</v>
      </c>
      <c r="E160" s="110">
        <f t="shared" si="7"/>
        <v>24.6</v>
      </c>
      <c r="F160" s="121">
        <f t="shared" si="8"/>
        <v>121.52400000000002</v>
      </c>
      <c r="G160" s="11"/>
    </row>
    <row r="161" spans="1:7" ht="15.75" thickBot="1" x14ac:dyDescent="0.3">
      <c r="A161" s="23">
        <v>192</v>
      </c>
      <c r="B161" s="5">
        <f>[1]Январь!D163</f>
        <v>0</v>
      </c>
      <c r="C161" s="6">
        <f>[1]Декабрь!D163</f>
        <v>0</v>
      </c>
      <c r="D161" s="10">
        <f t="shared" si="6"/>
        <v>0</v>
      </c>
      <c r="E161" s="110">
        <f t="shared" si="7"/>
        <v>0</v>
      </c>
      <c r="F161" s="121">
        <f t="shared" si="8"/>
        <v>0</v>
      </c>
      <c r="G161" s="11"/>
    </row>
    <row r="162" spans="1:7" ht="15.75" thickBot="1" x14ac:dyDescent="0.3">
      <c r="A162" s="9">
        <v>193</v>
      </c>
      <c r="B162" s="5">
        <f>[1]Январь!D164</f>
        <v>849</v>
      </c>
      <c r="C162" s="6">
        <f>[1]Декабрь!D164</f>
        <v>1772</v>
      </c>
      <c r="D162" s="10">
        <f t="shared" si="6"/>
        <v>923</v>
      </c>
      <c r="E162" s="110">
        <f t="shared" si="7"/>
        <v>92.300000000000011</v>
      </c>
      <c r="F162" s="121">
        <f t="shared" si="8"/>
        <v>455.9620000000001</v>
      </c>
      <c r="G162" s="11"/>
    </row>
    <row r="163" spans="1:7" ht="15.75" thickBot="1" x14ac:dyDescent="0.3">
      <c r="A163" s="9">
        <v>194</v>
      </c>
      <c r="B163" s="5">
        <f>[1]Январь!D165</f>
        <v>912</v>
      </c>
      <c r="C163" s="6">
        <f>[1]Декабрь!D165</f>
        <v>1534</v>
      </c>
      <c r="D163" s="10">
        <f t="shared" si="6"/>
        <v>622</v>
      </c>
      <c r="E163" s="110">
        <f t="shared" si="7"/>
        <v>62.2</v>
      </c>
      <c r="F163" s="121">
        <f t="shared" si="8"/>
        <v>307.26800000000003</v>
      </c>
      <c r="G163" s="11"/>
    </row>
    <row r="164" spans="1:7" ht="15.75" thickBot="1" x14ac:dyDescent="0.3">
      <c r="A164" s="9">
        <v>195</v>
      </c>
      <c r="B164" s="5">
        <f>[1]Январь!D166</f>
        <v>290</v>
      </c>
      <c r="C164" s="6">
        <f>[1]Декабрь!D166</f>
        <v>505</v>
      </c>
      <c r="D164" s="10">
        <f t="shared" si="6"/>
        <v>215</v>
      </c>
      <c r="E164" s="110">
        <f t="shared" si="7"/>
        <v>21.5</v>
      </c>
      <c r="F164" s="121">
        <f t="shared" si="8"/>
        <v>106.21000000000001</v>
      </c>
      <c r="G164" s="20"/>
    </row>
    <row r="165" spans="1:7" ht="15.75" thickBot="1" x14ac:dyDescent="0.3">
      <c r="A165" s="9">
        <v>196</v>
      </c>
      <c r="B165" s="5">
        <f>[1]Январь!D167</f>
        <v>12506</v>
      </c>
      <c r="C165" s="6">
        <f>[1]Декабрь!D167</f>
        <v>22667</v>
      </c>
      <c r="D165" s="10">
        <f t="shared" si="6"/>
        <v>10161</v>
      </c>
      <c r="E165" s="110">
        <f t="shared" si="7"/>
        <v>1016.1</v>
      </c>
      <c r="F165" s="121">
        <f t="shared" si="8"/>
        <v>5019.5340000000006</v>
      </c>
      <c r="G165" s="11"/>
    </row>
    <row r="166" spans="1:7" ht="15.75" thickBot="1" x14ac:dyDescent="0.3">
      <c r="A166" s="12">
        <v>197</v>
      </c>
      <c r="B166" s="5">
        <f>[1]Январь!D168</f>
        <v>0</v>
      </c>
      <c r="C166" s="6">
        <f>[1]Декабрь!D168</f>
        <v>567</v>
      </c>
      <c r="D166" s="10">
        <f t="shared" si="6"/>
        <v>567</v>
      </c>
      <c r="E166" s="110">
        <f t="shared" si="7"/>
        <v>56.7</v>
      </c>
      <c r="F166" s="121">
        <f t="shared" si="8"/>
        <v>280.09800000000001</v>
      </c>
      <c r="G166" s="11"/>
    </row>
    <row r="167" spans="1:7" ht="15.75" thickBot="1" x14ac:dyDescent="0.3">
      <c r="A167" s="9">
        <v>198</v>
      </c>
      <c r="B167" s="5">
        <f>[1]Январь!D169</f>
        <v>2199</v>
      </c>
      <c r="C167" s="6">
        <f>[1]Декабрь!D169</f>
        <v>3049</v>
      </c>
      <c r="D167" s="10">
        <f t="shared" si="6"/>
        <v>850</v>
      </c>
      <c r="E167" s="110">
        <f t="shared" si="7"/>
        <v>85</v>
      </c>
      <c r="F167" s="121">
        <f t="shared" si="8"/>
        <v>419.90000000000003</v>
      </c>
      <c r="G167" s="11"/>
    </row>
    <row r="168" spans="1:7" ht="15.75" thickBot="1" x14ac:dyDescent="0.3">
      <c r="A168" s="9">
        <v>199</v>
      </c>
      <c r="B168" s="5">
        <f>[1]Январь!D170</f>
        <v>25357</v>
      </c>
      <c r="C168" s="6">
        <f>[1]Декабрь!D170</f>
        <v>35651</v>
      </c>
      <c r="D168" s="10">
        <f t="shared" si="6"/>
        <v>10294</v>
      </c>
      <c r="E168" s="110">
        <f t="shared" si="7"/>
        <v>1029.4000000000001</v>
      </c>
      <c r="F168" s="121">
        <f t="shared" si="8"/>
        <v>5085.2360000000008</v>
      </c>
      <c r="G168" s="11"/>
    </row>
    <row r="169" spans="1:7" ht="15.75" thickBot="1" x14ac:dyDescent="0.3">
      <c r="A169" s="9">
        <v>200</v>
      </c>
      <c r="B169" s="5">
        <f>[1]Январь!D171</f>
        <v>81292</v>
      </c>
      <c r="C169" s="6">
        <f>[1]Декабрь!D171</f>
        <v>99022</v>
      </c>
      <c r="D169" s="10">
        <f t="shared" si="6"/>
        <v>17730</v>
      </c>
      <c r="E169" s="110">
        <f t="shared" si="7"/>
        <v>1773</v>
      </c>
      <c r="F169" s="121">
        <f t="shared" si="8"/>
        <v>8758.6200000000008</v>
      </c>
      <c r="G169" s="11"/>
    </row>
    <row r="170" spans="1:7" ht="15.75" thickBot="1" x14ac:dyDescent="0.3">
      <c r="A170" s="12">
        <v>201</v>
      </c>
      <c r="B170" s="5">
        <f>[1]Январь!D172</f>
        <v>0</v>
      </c>
      <c r="C170" s="6">
        <f>[1]Декабрь!D172</f>
        <v>0</v>
      </c>
      <c r="D170" s="10">
        <f t="shared" si="6"/>
        <v>0</v>
      </c>
      <c r="E170" s="110">
        <f t="shared" si="7"/>
        <v>0</v>
      </c>
      <c r="F170" s="121">
        <f t="shared" si="8"/>
        <v>0</v>
      </c>
      <c r="G170" s="11"/>
    </row>
    <row r="171" spans="1:7" ht="15.75" thickBot="1" x14ac:dyDescent="0.3">
      <c r="A171" s="12">
        <v>202</v>
      </c>
      <c r="B171" s="5">
        <f>[1]Январь!D173</f>
        <v>0</v>
      </c>
      <c r="C171" s="6">
        <f>[1]Декабрь!D173</f>
        <v>0</v>
      </c>
      <c r="D171" s="10">
        <f t="shared" si="6"/>
        <v>0</v>
      </c>
      <c r="E171" s="110">
        <f t="shared" si="7"/>
        <v>0</v>
      </c>
      <c r="F171" s="121">
        <f t="shared" si="8"/>
        <v>0</v>
      </c>
      <c r="G171" s="11"/>
    </row>
    <row r="172" spans="1:7" ht="15.75" thickBot="1" x14ac:dyDescent="0.3">
      <c r="A172" s="12">
        <v>203</v>
      </c>
      <c r="B172" s="5">
        <f>[1]Январь!D174</f>
        <v>0</v>
      </c>
      <c r="C172" s="6">
        <f>[1]Декабрь!D174</f>
        <v>0</v>
      </c>
      <c r="D172" s="10">
        <f t="shared" si="6"/>
        <v>0</v>
      </c>
      <c r="E172" s="110">
        <f t="shared" si="7"/>
        <v>0</v>
      </c>
      <c r="F172" s="121">
        <f t="shared" si="8"/>
        <v>0</v>
      </c>
      <c r="G172" s="11"/>
    </row>
    <row r="173" spans="1:7" ht="15.75" thickBot="1" x14ac:dyDescent="0.3">
      <c r="A173" s="12">
        <v>204</v>
      </c>
      <c r="B173" s="5">
        <f>[1]Январь!D175</f>
        <v>0</v>
      </c>
      <c r="C173" s="6">
        <f>[1]Декабрь!D175</f>
        <v>0</v>
      </c>
      <c r="D173" s="10">
        <f t="shared" si="6"/>
        <v>0</v>
      </c>
      <c r="E173" s="110">
        <f t="shared" si="7"/>
        <v>0</v>
      </c>
      <c r="F173" s="121">
        <f t="shared" si="8"/>
        <v>0</v>
      </c>
      <c r="G173" s="11"/>
    </row>
    <row r="174" spans="1:7" ht="15.75" thickBot="1" x14ac:dyDescent="0.3">
      <c r="A174" s="12">
        <v>205</v>
      </c>
      <c r="B174" s="5">
        <f>[1]Январь!D176</f>
        <v>0</v>
      </c>
      <c r="C174" s="6">
        <f>[1]Декабрь!D176</f>
        <v>0</v>
      </c>
      <c r="D174" s="10">
        <f t="shared" si="6"/>
        <v>0</v>
      </c>
      <c r="E174" s="110">
        <f t="shared" si="7"/>
        <v>0</v>
      </c>
      <c r="F174" s="121">
        <f t="shared" si="8"/>
        <v>0</v>
      </c>
      <c r="G174" s="11"/>
    </row>
    <row r="175" spans="1:7" ht="15.75" thickBot="1" x14ac:dyDescent="0.3">
      <c r="A175" s="12">
        <v>206</v>
      </c>
      <c r="B175" s="5">
        <f>[1]Январь!D177</f>
        <v>0</v>
      </c>
      <c r="C175" s="6">
        <f>[1]Декабрь!D177</f>
        <v>0</v>
      </c>
      <c r="D175" s="10">
        <f t="shared" si="6"/>
        <v>0</v>
      </c>
      <c r="E175" s="110">
        <f t="shared" si="7"/>
        <v>0</v>
      </c>
      <c r="F175" s="121">
        <f t="shared" si="8"/>
        <v>0</v>
      </c>
      <c r="G175" s="11"/>
    </row>
    <row r="176" spans="1:7" ht="15.75" thickBot="1" x14ac:dyDescent="0.3">
      <c r="A176" s="12">
        <v>216</v>
      </c>
      <c r="B176" s="5">
        <f>[1]Январь!D178</f>
        <v>0</v>
      </c>
      <c r="C176" s="6">
        <f>[1]Декабрь!D178</f>
        <v>0</v>
      </c>
      <c r="D176" s="10">
        <f t="shared" si="6"/>
        <v>0</v>
      </c>
      <c r="E176" s="110">
        <f t="shared" si="7"/>
        <v>0</v>
      </c>
      <c r="F176" s="121">
        <f t="shared" si="8"/>
        <v>0</v>
      </c>
      <c r="G176" s="11"/>
    </row>
    <row r="177" spans="1:7" ht="15.75" thickBot="1" x14ac:dyDescent="0.3">
      <c r="A177" s="14">
        <v>217</v>
      </c>
      <c r="B177" s="5">
        <f>[1]Январь!D179</f>
        <v>2268</v>
      </c>
      <c r="C177" s="6">
        <f>[1]Декабрь!D179</f>
        <v>3914</v>
      </c>
      <c r="D177" s="10">
        <f t="shared" si="6"/>
        <v>1646</v>
      </c>
      <c r="E177" s="110">
        <f t="shared" si="7"/>
        <v>164.60000000000002</v>
      </c>
      <c r="F177" s="121">
        <f t="shared" si="8"/>
        <v>813.12400000000014</v>
      </c>
      <c r="G177" s="11"/>
    </row>
    <row r="178" spans="1:7" ht="15.75" thickBot="1" x14ac:dyDescent="0.3">
      <c r="A178" s="12">
        <v>218</v>
      </c>
      <c r="B178" s="5">
        <f>[1]Январь!D180</f>
        <v>0</v>
      </c>
      <c r="C178" s="6">
        <f>[1]Декабрь!D180</f>
        <v>0</v>
      </c>
      <c r="D178" s="10">
        <f t="shared" si="6"/>
        <v>0</v>
      </c>
      <c r="E178" s="110">
        <f t="shared" si="7"/>
        <v>0</v>
      </c>
      <c r="F178" s="121">
        <f t="shared" si="8"/>
        <v>0</v>
      </c>
      <c r="G178" s="11"/>
    </row>
    <row r="179" spans="1:7" ht="15.75" thickBot="1" x14ac:dyDescent="0.3">
      <c r="A179" s="12">
        <v>219</v>
      </c>
      <c r="B179" s="5">
        <f>[1]Январь!D181</f>
        <v>0</v>
      </c>
      <c r="C179" s="6">
        <f>[1]Декабрь!D181</f>
        <v>0</v>
      </c>
      <c r="D179" s="10">
        <f t="shared" si="6"/>
        <v>0</v>
      </c>
      <c r="E179" s="110">
        <f t="shared" si="7"/>
        <v>0</v>
      </c>
      <c r="F179" s="121">
        <f t="shared" si="8"/>
        <v>0</v>
      </c>
      <c r="G179" s="11"/>
    </row>
    <row r="180" spans="1:7" ht="15.75" thickBot="1" x14ac:dyDescent="0.3">
      <c r="A180" s="12">
        <v>220</v>
      </c>
      <c r="B180" s="5">
        <f>[1]Январь!D182</f>
        <v>0</v>
      </c>
      <c r="C180" s="6">
        <f>[1]Декабрь!D182</f>
        <v>0</v>
      </c>
      <c r="D180" s="10">
        <f t="shared" si="6"/>
        <v>0</v>
      </c>
      <c r="E180" s="110">
        <f t="shared" si="7"/>
        <v>0</v>
      </c>
      <c r="F180" s="121">
        <f t="shared" si="8"/>
        <v>0</v>
      </c>
      <c r="G180" s="11"/>
    </row>
    <row r="181" spans="1:7" ht="15.75" thickBot="1" x14ac:dyDescent="0.3">
      <c r="A181" s="12">
        <v>221</v>
      </c>
      <c r="B181" s="5">
        <f>[1]Январь!D183</f>
        <v>0</v>
      </c>
      <c r="C181" s="6">
        <f>[1]Декабрь!D183</f>
        <v>0</v>
      </c>
      <c r="D181" s="10">
        <f t="shared" si="6"/>
        <v>0</v>
      </c>
      <c r="E181" s="110">
        <f t="shared" si="7"/>
        <v>0</v>
      </c>
      <c r="F181" s="121">
        <f t="shared" si="8"/>
        <v>0</v>
      </c>
      <c r="G181" s="11"/>
    </row>
    <row r="182" spans="1:7" ht="15.75" thickBot="1" x14ac:dyDescent="0.3">
      <c r="A182" s="12">
        <v>222</v>
      </c>
      <c r="B182" s="5">
        <f>[1]Январь!D184</f>
        <v>0</v>
      </c>
      <c r="C182" s="6">
        <f>[1]Декабрь!D184</f>
        <v>0</v>
      </c>
      <c r="D182" s="10">
        <f t="shared" si="6"/>
        <v>0</v>
      </c>
      <c r="E182" s="110">
        <f t="shared" si="7"/>
        <v>0</v>
      </c>
      <c r="F182" s="121">
        <f t="shared" si="8"/>
        <v>0</v>
      </c>
      <c r="G182" s="11"/>
    </row>
    <row r="183" spans="1:7" ht="15.75" thickBot="1" x14ac:dyDescent="0.3">
      <c r="A183" s="12">
        <v>223</v>
      </c>
      <c r="B183" s="5">
        <f>[1]Январь!D185</f>
        <v>0</v>
      </c>
      <c r="C183" s="6">
        <f>[1]Декабрь!D185</f>
        <v>0</v>
      </c>
      <c r="D183" s="10">
        <f t="shared" si="6"/>
        <v>0</v>
      </c>
      <c r="E183" s="110">
        <f t="shared" si="7"/>
        <v>0</v>
      </c>
      <c r="F183" s="121">
        <f t="shared" si="8"/>
        <v>0</v>
      </c>
      <c r="G183" s="11"/>
    </row>
    <row r="184" spans="1:7" ht="15.75" thickBot="1" x14ac:dyDescent="0.3">
      <c r="A184" s="12">
        <v>224</v>
      </c>
      <c r="B184" s="5">
        <f>[1]Январь!D186</f>
        <v>0</v>
      </c>
      <c r="C184" s="6">
        <f>[1]Декабрь!D186</f>
        <v>0</v>
      </c>
      <c r="D184" s="10">
        <f t="shared" si="6"/>
        <v>0</v>
      </c>
      <c r="E184" s="110">
        <f t="shared" si="7"/>
        <v>0</v>
      </c>
      <c r="F184" s="121">
        <f t="shared" si="8"/>
        <v>0</v>
      </c>
      <c r="G184" s="11"/>
    </row>
    <row r="185" spans="1:7" ht="15.75" thickBot="1" x14ac:dyDescent="0.3">
      <c r="A185" s="12">
        <v>225</v>
      </c>
      <c r="B185" s="5">
        <f>[1]Январь!D187</f>
        <v>0</v>
      </c>
      <c r="C185" s="6">
        <f>[1]Декабрь!D187</f>
        <v>0</v>
      </c>
      <c r="D185" s="10">
        <f t="shared" si="6"/>
        <v>0</v>
      </c>
      <c r="E185" s="110">
        <f t="shared" si="7"/>
        <v>0</v>
      </c>
      <c r="F185" s="121">
        <f t="shared" si="8"/>
        <v>0</v>
      </c>
      <c r="G185" s="11"/>
    </row>
    <row r="186" spans="1:7" ht="15.75" thickBot="1" x14ac:dyDescent="0.3">
      <c r="A186" s="12">
        <v>226</v>
      </c>
      <c r="B186" s="5">
        <f>[1]Январь!D188</f>
        <v>0</v>
      </c>
      <c r="C186" s="6">
        <f>[1]Декабрь!D188</f>
        <v>0</v>
      </c>
      <c r="D186" s="10">
        <f t="shared" si="6"/>
        <v>0</v>
      </c>
      <c r="E186" s="110">
        <f t="shared" si="7"/>
        <v>0</v>
      </c>
      <c r="F186" s="121">
        <f t="shared" si="8"/>
        <v>0</v>
      </c>
      <c r="G186" s="11"/>
    </row>
    <row r="187" spans="1:7" ht="15.75" thickBot="1" x14ac:dyDescent="0.3">
      <c r="A187" s="12">
        <v>227</v>
      </c>
      <c r="B187" s="5">
        <f>[1]Январь!D189</f>
        <v>0</v>
      </c>
      <c r="C187" s="6">
        <f>[1]Декабрь!D189</f>
        <v>0</v>
      </c>
      <c r="D187" s="10">
        <f t="shared" si="6"/>
        <v>0</v>
      </c>
      <c r="E187" s="110">
        <f t="shared" si="7"/>
        <v>0</v>
      </c>
      <c r="F187" s="121">
        <f t="shared" si="8"/>
        <v>0</v>
      </c>
      <c r="G187" s="11"/>
    </row>
    <row r="188" spans="1:7" ht="15.75" thickBot="1" x14ac:dyDescent="0.3">
      <c r="A188" s="12">
        <v>228</v>
      </c>
      <c r="B188" s="5">
        <f>[1]Январь!D190</f>
        <v>0</v>
      </c>
      <c r="C188" s="6">
        <f>[1]Декабрь!D190</f>
        <v>0</v>
      </c>
      <c r="D188" s="10">
        <f t="shared" si="6"/>
        <v>0</v>
      </c>
      <c r="E188" s="110">
        <f t="shared" si="7"/>
        <v>0</v>
      </c>
      <c r="F188" s="121">
        <f t="shared" si="8"/>
        <v>0</v>
      </c>
      <c r="G188" s="11"/>
    </row>
    <row r="189" spans="1:7" ht="15.75" thickBot="1" x14ac:dyDescent="0.3">
      <c r="A189" s="12">
        <v>229</v>
      </c>
      <c r="B189" s="5">
        <f>[1]Январь!D191</f>
        <v>0</v>
      </c>
      <c r="C189" s="6">
        <f>[1]Декабрь!D191</f>
        <v>0</v>
      </c>
      <c r="D189" s="10">
        <f t="shared" si="6"/>
        <v>0</v>
      </c>
      <c r="E189" s="110">
        <f t="shared" si="7"/>
        <v>0</v>
      </c>
      <c r="F189" s="121">
        <f t="shared" si="8"/>
        <v>0</v>
      </c>
      <c r="G189" s="11"/>
    </row>
    <row r="190" spans="1:7" ht="15.75" thickBot="1" x14ac:dyDescent="0.3">
      <c r="A190" s="12">
        <v>230</v>
      </c>
      <c r="B190" s="5">
        <f>[1]Январь!D192</f>
        <v>0</v>
      </c>
      <c r="C190" s="6">
        <f>[1]Декабрь!D192</f>
        <v>0</v>
      </c>
      <c r="D190" s="10">
        <f t="shared" si="6"/>
        <v>0</v>
      </c>
      <c r="E190" s="110">
        <f t="shared" si="7"/>
        <v>0</v>
      </c>
      <c r="F190" s="121">
        <f t="shared" si="8"/>
        <v>0</v>
      </c>
      <c r="G190" s="11"/>
    </row>
    <row r="191" spans="1:7" ht="15.75" thickBot="1" x14ac:dyDescent="0.3">
      <c r="A191" s="12">
        <v>231</v>
      </c>
      <c r="B191" s="5">
        <f>[1]Январь!D193</f>
        <v>0</v>
      </c>
      <c r="C191" s="6">
        <f>[1]Декабрь!D193</f>
        <v>0</v>
      </c>
      <c r="D191" s="10">
        <f t="shared" si="6"/>
        <v>0</v>
      </c>
      <c r="E191" s="110">
        <f t="shared" si="7"/>
        <v>0</v>
      </c>
      <c r="F191" s="121">
        <f t="shared" si="8"/>
        <v>0</v>
      </c>
      <c r="G191" s="11"/>
    </row>
    <row r="192" spans="1:7" ht="15.75" thickBot="1" x14ac:dyDescent="0.3">
      <c r="A192" s="12">
        <v>232</v>
      </c>
      <c r="B192" s="5">
        <f>[1]Январь!D194</f>
        <v>0</v>
      </c>
      <c r="C192" s="6">
        <f>[1]Декабрь!D194</f>
        <v>0</v>
      </c>
      <c r="D192" s="10">
        <f t="shared" ref="D192:D244" si="9">C192-B192</f>
        <v>0</v>
      </c>
      <c r="E192" s="110">
        <f t="shared" si="7"/>
        <v>0</v>
      </c>
      <c r="F192" s="121">
        <f t="shared" si="8"/>
        <v>0</v>
      </c>
      <c r="G192" s="11"/>
    </row>
    <row r="193" spans="1:7" ht="15.75" thickBot="1" x14ac:dyDescent="0.3">
      <c r="A193" s="12">
        <v>233</v>
      </c>
      <c r="B193" s="5">
        <f>[1]Январь!D195</f>
        <v>0</v>
      </c>
      <c r="C193" s="6">
        <f>[1]Декабрь!D195</f>
        <v>0</v>
      </c>
      <c r="D193" s="10">
        <f t="shared" si="9"/>
        <v>0</v>
      </c>
      <c r="E193" s="110">
        <f t="shared" ref="E193:E246" si="10">10%*D193</f>
        <v>0</v>
      </c>
      <c r="F193" s="121">
        <f t="shared" ref="F193:F246" si="11">E193*4.94</f>
        <v>0</v>
      </c>
      <c r="G193" s="11"/>
    </row>
    <row r="194" spans="1:7" ht="15.75" thickBot="1" x14ac:dyDescent="0.3">
      <c r="A194" s="9">
        <v>234</v>
      </c>
      <c r="B194" s="5">
        <f>[1]Январь!D196</f>
        <v>0</v>
      </c>
      <c r="C194" s="6">
        <f>[1]Декабрь!D196</f>
        <v>0</v>
      </c>
      <c r="D194" s="10">
        <f t="shared" si="9"/>
        <v>0</v>
      </c>
      <c r="E194" s="110">
        <f t="shared" si="10"/>
        <v>0</v>
      </c>
      <c r="F194" s="121">
        <f t="shared" si="11"/>
        <v>0</v>
      </c>
      <c r="G194" s="11"/>
    </row>
    <row r="195" spans="1:7" ht="15.75" thickBot="1" x14ac:dyDescent="0.3">
      <c r="A195" s="9">
        <v>235</v>
      </c>
      <c r="B195" s="5">
        <f>[1]Январь!D197</f>
        <v>0</v>
      </c>
      <c r="C195" s="6">
        <f>[1]Декабрь!D197</f>
        <v>0</v>
      </c>
      <c r="D195" s="10">
        <f t="shared" si="9"/>
        <v>0</v>
      </c>
      <c r="E195" s="110">
        <f t="shared" si="10"/>
        <v>0</v>
      </c>
      <c r="F195" s="121">
        <f t="shared" si="11"/>
        <v>0</v>
      </c>
      <c r="G195" s="11"/>
    </row>
    <row r="196" spans="1:7" ht="15.75" thickBot="1" x14ac:dyDescent="0.3">
      <c r="A196" s="12">
        <v>236</v>
      </c>
      <c r="B196" s="5">
        <f>[1]Январь!D198</f>
        <v>0</v>
      </c>
      <c r="C196" s="6">
        <f>[1]Декабрь!D198</f>
        <v>0</v>
      </c>
      <c r="D196" s="10">
        <f t="shared" si="9"/>
        <v>0</v>
      </c>
      <c r="E196" s="110">
        <f t="shared" si="10"/>
        <v>0</v>
      </c>
      <c r="F196" s="121">
        <f t="shared" si="11"/>
        <v>0</v>
      </c>
      <c r="G196" s="11"/>
    </row>
    <row r="197" spans="1:7" ht="15.75" thickBot="1" x14ac:dyDescent="0.3">
      <c r="A197" s="12">
        <v>237</v>
      </c>
      <c r="B197" s="5">
        <f>[1]Январь!D199</f>
        <v>0</v>
      </c>
      <c r="C197" s="6">
        <f>[1]Декабрь!D199</f>
        <v>0</v>
      </c>
      <c r="D197" s="10">
        <f t="shared" si="9"/>
        <v>0</v>
      </c>
      <c r="E197" s="110">
        <f t="shared" si="10"/>
        <v>0</v>
      </c>
      <c r="F197" s="121">
        <f t="shared" si="11"/>
        <v>0</v>
      </c>
      <c r="G197" s="11"/>
    </row>
    <row r="198" spans="1:7" ht="15.75" thickBot="1" x14ac:dyDescent="0.3">
      <c r="A198" s="9">
        <v>238</v>
      </c>
      <c r="B198" s="5">
        <f>[1]Январь!D200</f>
        <v>0</v>
      </c>
      <c r="C198" s="6">
        <f>[1]Декабрь!D200</f>
        <v>0</v>
      </c>
      <c r="D198" s="10">
        <f t="shared" si="9"/>
        <v>0</v>
      </c>
      <c r="E198" s="110">
        <f t="shared" si="10"/>
        <v>0</v>
      </c>
      <c r="F198" s="121">
        <f t="shared" si="11"/>
        <v>0</v>
      </c>
      <c r="G198" s="11"/>
    </row>
    <row r="199" spans="1:7" ht="15.75" thickBot="1" x14ac:dyDescent="0.3">
      <c r="A199" s="9">
        <v>239</v>
      </c>
      <c r="B199" s="5">
        <f>[1]Январь!D201</f>
        <v>0</v>
      </c>
      <c r="C199" s="6">
        <f>[1]Декабрь!D201</f>
        <v>0</v>
      </c>
      <c r="D199" s="10">
        <f t="shared" si="9"/>
        <v>0</v>
      </c>
      <c r="E199" s="110">
        <f t="shared" si="10"/>
        <v>0</v>
      </c>
      <c r="F199" s="121">
        <f t="shared" si="11"/>
        <v>0</v>
      </c>
      <c r="G199" s="11"/>
    </row>
    <row r="200" spans="1:7" ht="15.75" thickBot="1" x14ac:dyDescent="0.3">
      <c r="A200" s="12">
        <v>240</v>
      </c>
      <c r="B200" s="5">
        <f>[1]Январь!D202</f>
        <v>0</v>
      </c>
      <c r="C200" s="6">
        <f>[1]Декабрь!D202</f>
        <v>0</v>
      </c>
      <c r="D200" s="10">
        <f t="shared" si="9"/>
        <v>0</v>
      </c>
      <c r="E200" s="110">
        <f t="shared" si="10"/>
        <v>0</v>
      </c>
      <c r="F200" s="121">
        <f t="shared" si="11"/>
        <v>0</v>
      </c>
      <c r="G200" s="11"/>
    </row>
    <row r="201" spans="1:7" ht="15.75" thickBot="1" x14ac:dyDescent="0.3">
      <c r="A201" s="9">
        <v>241</v>
      </c>
      <c r="B201" s="5">
        <f>[1]Январь!D203</f>
        <v>0</v>
      </c>
      <c r="C201" s="6">
        <f>[1]Декабрь!D203</f>
        <v>0</v>
      </c>
      <c r="D201" s="10">
        <f t="shared" si="9"/>
        <v>0</v>
      </c>
      <c r="E201" s="110">
        <f t="shared" si="10"/>
        <v>0</v>
      </c>
      <c r="F201" s="121">
        <f t="shared" si="11"/>
        <v>0</v>
      </c>
      <c r="G201" s="11"/>
    </row>
    <row r="202" spans="1:7" ht="15.75" thickBot="1" x14ac:dyDescent="0.3">
      <c r="A202" s="9">
        <v>242</v>
      </c>
      <c r="B202" s="5">
        <f>[1]Январь!D204</f>
        <v>0</v>
      </c>
      <c r="C202" s="6">
        <f>[1]Декабрь!D204</f>
        <v>0</v>
      </c>
      <c r="D202" s="10">
        <f t="shared" si="9"/>
        <v>0</v>
      </c>
      <c r="E202" s="110">
        <f t="shared" si="10"/>
        <v>0</v>
      </c>
      <c r="F202" s="121">
        <f t="shared" si="11"/>
        <v>0</v>
      </c>
      <c r="G202" s="11"/>
    </row>
    <row r="203" spans="1:7" ht="15.75" thickBot="1" x14ac:dyDescent="0.3">
      <c r="A203" s="12">
        <v>243</v>
      </c>
      <c r="B203" s="5">
        <f>[1]Январь!D205</f>
        <v>0</v>
      </c>
      <c r="C203" s="6">
        <f>[1]Декабрь!D205</f>
        <v>0</v>
      </c>
      <c r="D203" s="10">
        <f t="shared" si="9"/>
        <v>0</v>
      </c>
      <c r="E203" s="110">
        <f t="shared" si="10"/>
        <v>0</v>
      </c>
      <c r="F203" s="121">
        <f t="shared" si="11"/>
        <v>0</v>
      </c>
      <c r="G203" s="11"/>
    </row>
    <row r="204" spans="1:7" ht="15.75" thickBot="1" x14ac:dyDescent="0.3">
      <c r="A204" s="9">
        <v>244</v>
      </c>
      <c r="B204" s="5">
        <f>[1]Январь!D206</f>
        <v>0</v>
      </c>
      <c r="C204" s="6">
        <f>[1]Декабрь!D206</f>
        <v>0</v>
      </c>
      <c r="D204" s="10">
        <f t="shared" si="9"/>
        <v>0</v>
      </c>
      <c r="E204" s="110">
        <f t="shared" si="10"/>
        <v>0</v>
      </c>
      <c r="F204" s="121">
        <f t="shared" si="11"/>
        <v>0</v>
      </c>
      <c r="G204" s="11"/>
    </row>
    <row r="205" spans="1:7" ht="15.75" thickBot="1" x14ac:dyDescent="0.3">
      <c r="A205" s="9">
        <v>245</v>
      </c>
      <c r="B205" s="5">
        <f>[1]Январь!D207</f>
        <v>0</v>
      </c>
      <c r="C205" s="6">
        <f>[1]Декабрь!D207</f>
        <v>0</v>
      </c>
      <c r="D205" s="10">
        <f t="shared" si="9"/>
        <v>0</v>
      </c>
      <c r="E205" s="110">
        <f t="shared" si="10"/>
        <v>0</v>
      </c>
      <c r="F205" s="121">
        <f t="shared" si="11"/>
        <v>0</v>
      </c>
      <c r="G205" s="11"/>
    </row>
    <row r="206" spans="1:7" ht="15.75" thickBot="1" x14ac:dyDescent="0.3">
      <c r="A206" s="12">
        <v>246</v>
      </c>
      <c r="B206" s="5">
        <f>[1]Январь!D208</f>
        <v>0</v>
      </c>
      <c r="C206" s="6">
        <f>[1]Декабрь!D208</f>
        <v>0</v>
      </c>
      <c r="D206" s="10">
        <f t="shared" si="9"/>
        <v>0</v>
      </c>
      <c r="E206" s="110">
        <f t="shared" si="10"/>
        <v>0</v>
      </c>
      <c r="F206" s="121">
        <f t="shared" si="11"/>
        <v>0</v>
      </c>
      <c r="G206" s="11"/>
    </row>
    <row r="207" spans="1:7" ht="15.75" thickBot="1" x14ac:dyDescent="0.3">
      <c r="A207" s="9">
        <v>247</v>
      </c>
      <c r="B207" s="5">
        <f>[1]Январь!D209</f>
        <v>0</v>
      </c>
      <c r="C207" s="6">
        <f>[1]Декабрь!D209</f>
        <v>0</v>
      </c>
      <c r="D207" s="10">
        <f t="shared" si="9"/>
        <v>0</v>
      </c>
      <c r="E207" s="110">
        <f t="shared" si="10"/>
        <v>0</v>
      </c>
      <c r="F207" s="121">
        <f t="shared" si="11"/>
        <v>0</v>
      </c>
      <c r="G207" s="11"/>
    </row>
    <row r="208" spans="1:7" ht="15.75" thickBot="1" x14ac:dyDescent="0.3">
      <c r="A208" s="16">
        <v>248</v>
      </c>
      <c r="B208" s="5">
        <f>[1]Январь!D210</f>
        <v>0</v>
      </c>
      <c r="C208" s="6">
        <f>[1]Декабрь!D210</f>
        <v>0</v>
      </c>
      <c r="D208" s="10">
        <f t="shared" si="9"/>
        <v>0</v>
      </c>
      <c r="E208" s="110">
        <f t="shared" si="10"/>
        <v>0</v>
      </c>
      <c r="F208" s="121">
        <f t="shared" si="11"/>
        <v>0</v>
      </c>
      <c r="G208" s="11"/>
    </row>
    <row r="209" spans="1:7" ht="15.75" thickBot="1" x14ac:dyDescent="0.3">
      <c r="A209" s="9">
        <v>249</v>
      </c>
      <c r="B209" s="5">
        <f>[1]Январь!D211</f>
        <v>0</v>
      </c>
      <c r="C209" s="6">
        <f>[1]Декабрь!D211</f>
        <v>0</v>
      </c>
      <c r="D209" s="10">
        <f t="shared" si="9"/>
        <v>0</v>
      </c>
      <c r="E209" s="110">
        <f t="shared" si="10"/>
        <v>0</v>
      </c>
      <c r="F209" s="121">
        <f t="shared" si="11"/>
        <v>0</v>
      </c>
      <c r="G209" s="11"/>
    </row>
    <row r="210" spans="1:7" ht="15.75" thickBot="1" x14ac:dyDescent="0.3">
      <c r="A210" s="12">
        <v>250</v>
      </c>
      <c r="B210" s="5">
        <f>[1]Январь!D212</f>
        <v>0</v>
      </c>
      <c r="C210" s="6">
        <f>[1]Декабрь!D212</f>
        <v>0</v>
      </c>
      <c r="D210" s="10">
        <f t="shared" si="9"/>
        <v>0</v>
      </c>
      <c r="E210" s="110">
        <f t="shared" si="10"/>
        <v>0</v>
      </c>
      <c r="F210" s="121">
        <f t="shared" si="11"/>
        <v>0</v>
      </c>
      <c r="G210" s="11"/>
    </row>
    <row r="211" spans="1:7" ht="15.75" thickBot="1" x14ac:dyDescent="0.3">
      <c r="A211" s="24">
        <v>251</v>
      </c>
      <c r="B211" s="5">
        <f>[1]Январь!D213</f>
        <v>0</v>
      </c>
      <c r="C211" s="6">
        <f>[1]Декабрь!D213</f>
        <v>0</v>
      </c>
      <c r="D211" s="10">
        <f t="shared" si="9"/>
        <v>0</v>
      </c>
      <c r="E211" s="110">
        <f t="shared" si="10"/>
        <v>0</v>
      </c>
      <c r="F211" s="121">
        <f t="shared" si="11"/>
        <v>0</v>
      </c>
      <c r="G211" s="11"/>
    </row>
    <row r="212" spans="1:7" ht="15.75" thickBot="1" x14ac:dyDescent="0.3">
      <c r="A212" s="9">
        <v>252</v>
      </c>
      <c r="B212" s="5">
        <f>[1]Январь!D214</f>
        <v>0</v>
      </c>
      <c r="C212" s="6">
        <f>[1]Декабрь!D214</f>
        <v>0</v>
      </c>
      <c r="D212" s="10">
        <f t="shared" si="9"/>
        <v>0</v>
      </c>
      <c r="E212" s="110">
        <f t="shared" si="10"/>
        <v>0</v>
      </c>
      <c r="F212" s="121">
        <f t="shared" si="11"/>
        <v>0</v>
      </c>
      <c r="G212" s="11"/>
    </row>
    <row r="213" spans="1:7" ht="15.75" thickBot="1" x14ac:dyDescent="0.3">
      <c r="A213" s="9">
        <v>253</v>
      </c>
      <c r="B213" s="5">
        <f>[1]Январь!D215</f>
        <v>0</v>
      </c>
      <c r="C213" s="6">
        <f>[1]Декабрь!D215</f>
        <v>0</v>
      </c>
      <c r="D213" s="10">
        <f t="shared" si="9"/>
        <v>0</v>
      </c>
      <c r="E213" s="110">
        <f t="shared" si="10"/>
        <v>0</v>
      </c>
      <c r="F213" s="121">
        <f t="shared" si="11"/>
        <v>0</v>
      </c>
      <c r="G213" s="11"/>
    </row>
    <row r="214" spans="1:7" ht="15.75" thickBot="1" x14ac:dyDescent="0.3">
      <c r="A214" s="12">
        <v>254</v>
      </c>
      <c r="B214" s="5">
        <f>[1]Январь!D216</f>
        <v>0</v>
      </c>
      <c r="C214" s="6">
        <f>[1]Декабрь!D216</f>
        <v>0</v>
      </c>
      <c r="D214" s="10">
        <f t="shared" si="9"/>
        <v>0</v>
      </c>
      <c r="E214" s="110">
        <f t="shared" si="10"/>
        <v>0</v>
      </c>
      <c r="F214" s="121">
        <f t="shared" si="11"/>
        <v>0</v>
      </c>
      <c r="G214" s="11"/>
    </row>
    <row r="215" spans="1:7" ht="15.75" thickBot="1" x14ac:dyDescent="0.3">
      <c r="A215" s="12">
        <v>255</v>
      </c>
      <c r="B215" s="5">
        <f>[1]Январь!D217</f>
        <v>0</v>
      </c>
      <c r="C215" s="6">
        <f>[1]Декабрь!D217</f>
        <v>0</v>
      </c>
      <c r="D215" s="10">
        <f t="shared" si="9"/>
        <v>0</v>
      </c>
      <c r="E215" s="110">
        <f t="shared" si="10"/>
        <v>0</v>
      </c>
      <c r="F215" s="121">
        <f t="shared" si="11"/>
        <v>0</v>
      </c>
      <c r="G215" s="11"/>
    </row>
    <row r="216" spans="1:7" ht="15.75" thickBot="1" x14ac:dyDescent="0.3">
      <c r="A216" s="12">
        <v>256</v>
      </c>
      <c r="B216" s="5">
        <f>[1]Январь!D218</f>
        <v>0</v>
      </c>
      <c r="C216" s="6">
        <f>[1]Декабрь!D218</f>
        <v>0</v>
      </c>
      <c r="D216" s="10">
        <f t="shared" si="9"/>
        <v>0</v>
      </c>
      <c r="E216" s="110">
        <f t="shared" si="10"/>
        <v>0</v>
      </c>
      <c r="F216" s="121">
        <f t="shared" si="11"/>
        <v>0</v>
      </c>
      <c r="G216" s="11"/>
    </row>
    <row r="217" spans="1:7" ht="15.75" thickBot="1" x14ac:dyDescent="0.3">
      <c r="A217" s="9">
        <v>257.25799999999998</v>
      </c>
      <c r="B217" s="5">
        <f>[1]Январь!D219</f>
        <v>0</v>
      </c>
      <c r="C217" s="6">
        <f>[1]Декабрь!D219</f>
        <v>0</v>
      </c>
      <c r="D217" s="10">
        <f t="shared" si="9"/>
        <v>0</v>
      </c>
      <c r="E217" s="110">
        <f t="shared" si="10"/>
        <v>0</v>
      </c>
      <c r="F217" s="121">
        <f t="shared" si="11"/>
        <v>0</v>
      </c>
      <c r="G217" s="11"/>
    </row>
    <row r="218" spans="1:7" ht="15.75" thickBot="1" x14ac:dyDescent="0.3">
      <c r="A218" s="12">
        <v>259</v>
      </c>
      <c r="B218" s="5">
        <f>[1]Январь!D220</f>
        <v>0</v>
      </c>
      <c r="C218" s="6">
        <f>[1]Декабрь!D220</f>
        <v>0</v>
      </c>
      <c r="D218" s="28">
        <f t="shared" si="9"/>
        <v>0</v>
      </c>
      <c r="E218" s="110">
        <f t="shared" si="10"/>
        <v>0</v>
      </c>
      <c r="F218" s="121">
        <f t="shared" si="11"/>
        <v>0</v>
      </c>
      <c r="G218" s="29"/>
    </row>
    <row r="219" spans="1:7" ht="15.75" thickBot="1" x14ac:dyDescent="0.3">
      <c r="A219" s="9">
        <v>260</v>
      </c>
      <c r="B219" s="5">
        <f>[1]Январь!D221</f>
        <v>0</v>
      </c>
      <c r="C219" s="6">
        <f>[1]Декабрь!D221</f>
        <v>0</v>
      </c>
      <c r="D219" s="28">
        <f t="shared" si="9"/>
        <v>0</v>
      </c>
      <c r="E219" s="110">
        <f t="shared" si="10"/>
        <v>0</v>
      </c>
      <c r="F219" s="121">
        <f t="shared" si="11"/>
        <v>0</v>
      </c>
      <c r="G219" s="29"/>
    </row>
    <row r="220" spans="1:7" ht="15.75" thickBot="1" x14ac:dyDescent="0.3">
      <c r="A220" s="9">
        <v>261</v>
      </c>
      <c r="B220" s="5">
        <f>[1]Январь!D222</f>
        <v>0</v>
      </c>
      <c r="C220" s="6">
        <f>[1]Декабрь!D222</f>
        <v>0</v>
      </c>
      <c r="D220" s="28">
        <f t="shared" si="9"/>
        <v>0</v>
      </c>
      <c r="E220" s="110">
        <f t="shared" si="10"/>
        <v>0</v>
      </c>
      <c r="F220" s="121">
        <f t="shared" si="11"/>
        <v>0</v>
      </c>
      <c r="G220" s="29"/>
    </row>
    <row r="221" spans="1:7" ht="15.75" thickBot="1" x14ac:dyDescent="0.3">
      <c r="A221" s="9">
        <v>262</v>
      </c>
      <c r="B221" s="5">
        <f>[1]Январь!D223</f>
        <v>0</v>
      </c>
      <c r="C221" s="6">
        <f>[1]Декабрь!D223</f>
        <v>0</v>
      </c>
      <c r="D221" s="28">
        <f t="shared" si="9"/>
        <v>0</v>
      </c>
      <c r="E221" s="110">
        <f t="shared" si="10"/>
        <v>0</v>
      </c>
      <c r="F221" s="121">
        <f t="shared" si="11"/>
        <v>0</v>
      </c>
      <c r="G221" s="29"/>
    </row>
    <row r="222" spans="1:7" ht="15.75" thickBot="1" x14ac:dyDescent="0.3">
      <c r="A222" s="12">
        <v>263</v>
      </c>
      <c r="B222" s="5">
        <f>[1]Январь!D224</f>
        <v>0</v>
      </c>
      <c r="C222" s="6">
        <f>[1]Декабрь!D224</f>
        <v>0</v>
      </c>
      <c r="D222" s="28">
        <f t="shared" si="9"/>
        <v>0</v>
      </c>
      <c r="E222" s="110">
        <f t="shared" si="10"/>
        <v>0</v>
      </c>
      <c r="F222" s="121">
        <f t="shared" si="11"/>
        <v>0</v>
      </c>
      <c r="G222" s="29"/>
    </row>
    <row r="223" spans="1:7" ht="15.75" thickBot="1" x14ac:dyDescent="0.3">
      <c r="A223" s="9">
        <v>264</v>
      </c>
      <c r="B223" s="5">
        <f>[1]Январь!D225</f>
        <v>0</v>
      </c>
      <c r="C223" s="6">
        <f>[1]Декабрь!D225</f>
        <v>0</v>
      </c>
      <c r="D223" s="28">
        <f t="shared" si="9"/>
        <v>0</v>
      </c>
      <c r="E223" s="110">
        <f t="shared" si="10"/>
        <v>0</v>
      </c>
      <c r="F223" s="121">
        <f t="shared" si="11"/>
        <v>0</v>
      </c>
      <c r="G223" s="29"/>
    </row>
    <row r="224" spans="1:7" ht="15.75" thickBot="1" x14ac:dyDescent="0.3">
      <c r="A224" s="9">
        <v>265</v>
      </c>
      <c r="B224" s="5">
        <f>[1]Январь!D226</f>
        <v>0</v>
      </c>
      <c r="C224" s="6">
        <f>[1]Декабрь!D226</f>
        <v>0</v>
      </c>
      <c r="D224" s="28">
        <f t="shared" si="9"/>
        <v>0</v>
      </c>
      <c r="E224" s="110">
        <f t="shared" si="10"/>
        <v>0</v>
      </c>
      <c r="F224" s="121">
        <f t="shared" si="11"/>
        <v>0</v>
      </c>
      <c r="G224" s="29"/>
    </row>
    <row r="225" spans="1:7" ht="15.75" thickBot="1" x14ac:dyDescent="0.3">
      <c r="A225" s="9">
        <v>266</v>
      </c>
      <c r="B225" s="5">
        <f>[1]Январь!D227</f>
        <v>0</v>
      </c>
      <c r="C225" s="6">
        <f>[1]Декабрь!D227</f>
        <v>0</v>
      </c>
      <c r="D225" s="28">
        <f t="shared" si="9"/>
        <v>0</v>
      </c>
      <c r="E225" s="110">
        <f t="shared" si="10"/>
        <v>0</v>
      </c>
      <c r="F225" s="121">
        <f t="shared" si="11"/>
        <v>0</v>
      </c>
      <c r="G225" s="29"/>
    </row>
    <row r="226" spans="1:7" ht="15.75" thickBot="1" x14ac:dyDescent="0.3">
      <c r="A226" s="9">
        <v>267</v>
      </c>
      <c r="B226" s="5">
        <f>[1]Январь!D228</f>
        <v>0</v>
      </c>
      <c r="C226" s="6">
        <f>[1]Декабрь!D228</f>
        <v>0</v>
      </c>
      <c r="D226" s="28">
        <f t="shared" si="9"/>
        <v>0</v>
      </c>
      <c r="E226" s="110">
        <f t="shared" si="10"/>
        <v>0</v>
      </c>
      <c r="F226" s="121">
        <f t="shared" si="11"/>
        <v>0</v>
      </c>
      <c r="G226" s="29"/>
    </row>
    <row r="227" spans="1:7" ht="15.75" thickBot="1" x14ac:dyDescent="0.3">
      <c r="A227" s="9">
        <v>268</v>
      </c>
      <c r="B227" s="5">
        <f>[1]Январь!D229</f>
        <v>0</v>
      </c>
      <c r="C227" s="6">
        <f>[1]Декабрь!D229</f>
        <v>0</v>
      </c>
      <c r="D227" s="28">
        <f t="shared" si="9"/>
        <v>0</v>
      </c>
      <c r="E227" s="110">
        <f t="shared" si="10"/>
        <v>0</v>
      </c>
      <c r="F227" s="121">
        <f t="shared" si="11"/>
        <v>0</v>
      </c>
      <c r="G227" s="29"/>
    </row>
    <row r="228" spans="1:7" ht="15.75" thickBot="1" x14ac:dyDescent="0.3">
      <c r="A228" s="9">
        <v>269</v>
      </c>
      <c r="B228" s="5">
        <f>[1]Январь!D230</f>
        <v>0</v>
      </c>
      <c r="C228" s="6">
        <f>[1]Декабрь!D230</f>
        <v>0</v>
      </c>
      <c r="D228" s="28">
        <f t="shared" si="9"/>
        <v>0</v>
      </c>
      <c r="E228" s="110">
        <f t="shared" si="10"/>
        <v>0</v>
      </c>
      <c r="F228" s="121">
        <f t="shared" si="11"/>
        <v>0</v>
      </c>
      <c r="G228" s="29"/>
    </row>
    <row r="229" spans="1:7" ht="15.75" thickBot="1" x14ac:dyDescent="0.3">
      <c r="A229" s="9">
        <v>270</v>
      </c>
      <c r="B229" s="5">
        <f>[1]Январь!D231</f>
        <v>0</v>
      </c>
      <c r="C229" s="6">
        <f>[1]Декабрь!D231</f>
        <v>0</v>
      </c>
      <c r="D229" s="28">
        <f t="shared" si="9"/>
        <v>0</v>
      </c>
      <c r="E229" s="110">
        <f t="shared" si="10"/>
        <v>0</v>
      </c>
      <c r="F229" s="121">
        <f t="shared" si="11"/>
        <v>0</v>
      </c>
      <c r="G229" s="29"/>
    </row>
    <row r="230" spans="1:7" ht="15.75" thickBot="1" x14ac:dyDescent="0.3">
      <c r="A230" s="9">
        <v>271</v>
      </c>
      <c r="B230" s="5">
        <f>[1]Январь!D232</f>
        <v>0</v>
      </c>
      <c r="C230" s="6">
        <f>[1]Декабрь!D232</f>
        <v>0</v>
      </c>
      <c r="D230" s="28">
        <f t="shared" si="9"/>
        <v>0</v>
      </c>
      <c r="E230" s="110">
        <f t="shared" si="10"/>
        <v>0</v>
      </c>
      <c r="F230" s="121">
        <f t="shared" si="11"/>
        <v>0</v>
      </c>
      <c r="G230" s="29"/>
    </row>
    <row r="231" spans="1:7" ht="15.75" thickBot="1" x14ac:dyDescent="0.3">
      <c r="A231" s="9">
        <v>272</v>
      </c>
      <c r="B231" s="5">
        <f>[1]Январь!D233</f>
        <v>0</v>
      </c>
      <c r="C231" s="6">
        <f>[1]Декабрь!D233</f>
        <v>0</v>
      </c>
      <c r="D231" s="28">
        <f t="shared" si="9"/>
        <v>0</v>
      </c>
      <c r="E231" s="110">
        <f t="shared" si="10"/>
        <v>0</v>
      </c>
      <c r="F231" s="121">
        <f t="shared" si="11"/>
        <v>0</v>
      </c>
      <c r="G231" s="29"/>
    </row>
    <row r="232" spans="1:7" ht="15.75" thickBot="1" x14ac:dyDescent="0.3">
      <c r="A232" s="12">
        <v>273</v>
      </c>
      <c r="B232" s="5">
        <f>[1]Январь!D234</f>
        <v>0</v>
      </c>
      <c r="C232" s="6">
        <f>[1]Декабрь!D234</f>
        <v>0</v>
      </c>
      <c r="D232" s="28">
        <f t="shared" si="9"/>
        <v>0</v>
      </c>
      <c r="E232" s="110">
        <f t="shared" si="10"/>
        <v>0</v>
      </c>
      <c r="F232" s="121">
        <f t="shared" si="11"/>
        <v>0</v>
      </c>
      <c r="G232" s="29"/>
    </row>
    <row r="233" spans="1:7" ht="15.75" thickBot="1" x14ac:dyDescent="0.3">
      <c r="A233" s="9">
        <v>274</v>
      </c>
      <c r="B233" s="5">
        <f>[1]Январь!D235</f>
        <v>0</v>
      </c>
      <c r="C233" s="6">
        <f>[1]Декабрь!D235</f>
        <v>0</v>
      </c>
      <c r="D233" s="28">
        <f t="shared" si="9"/>
        <v>0</v>
      </c>
      <c r="E233" s="110">
        <f t="shared" si="10"/>
        <v>0</v>
      </c>
      <c r="F233" s="121">
        <f t="shared" si="11"/>
        <v>0</v>
      </c>
      <c r="G233" s="29"/>
    </row>
    <row r="234" spans="1:7" ht="15.75" thickBot="1" x14ac:dyDescent="0.3">
      <c r="A234" s="12">
        <v>275</v>
      </c>
      <c r="B234" s="5">
        <f>[1]Январь!D236</f>
        <v>0</v>
      </c>
      <c r="C234" s="6">
        <f>[1]Декабрь!D236</f>
        <v>0</v>
      </c>
      <c r="D234" s="28">
        <f t="shared" si="9"/>
        <v>0</v>
      </c>
      <c r="E234" s="110">
        <f t="shared" si="10"/>
        <v>0</v>
      </c>
      <c r="F234" s="121">
        <f t="shared" si="11"/>
        <v>0</v>
      </c>
      <c r="G234" s="29"/>
    </row>
    <row r="235" spans="1:7" ht="15.75" thickBot="1" x14ac:dyDescent="0.3">
      <c r="A235" s="12">
        <v>276</v>
      </c>
      <c r="B235" s="5">
        <f>[1]Январь!D237</f>
        <v>0</v>
      </c>
      <c r="C235" s="6">
        <f>[1]Декабрь!D237</f>
        <v>0</v>
      </c>
      <c r="D235" s="28">
        <f t="shared" si="9"/>
        <v>0</v>
      </c>
      <c r="E235" s="110">
        <f t="shared" si="10"/>
        <v>0</v>
      </c>
      <c r="F235" s="121">
        <f t="shared" si="11"/>
        <v>0</v>
      </c>
      <c r="G235" s="29"/>
    </row>
    <row r="236" spans="1:7" ht="15.75" thickBot="1" x14ac:dyDescent="0.3">
      <c r="A236" s="12">
        <v>277</v>
      </c>
      <c r="B236" s="5">
        <f>[1]Январь!D238</f>
        <v>0</v>
      </c>
      <c r="C236" s="6">
        <f>[1]Декабрь!D238</f>
        <v>0</v>
      </c>
      <c r="D236" s="28">
        <f t="shared" si="9"/>
        <v>0</v>
      </c>
      <c r="E236" s="110">
        <f t="shared" si="10"/>
        <v>0</v>
      </c>
      <c r="F236" s="121">
        <f t="shared" si="11"/>
        <v>0</v>
      </c>
      <c r="G236" s="29"/>
    </row>
    <row r="237" spans="1:7" ht="15.75" thickBot="1" x14ac:dyDescent="0.3">
      <c r="A237" s="12">
        <v>278</v>
      </c>
      <c r="B237" s="5">
        <f>[1]Январь!D239</f>
        <v>0</v>
      </c>
      <c r="C237" s="6">
        <f>[1]Декабрь!D239</f>
        <v>0</v>
      </c>
      <c r="D237" s="28">
        <f t="shared" si="9"/>
        <v>0</v>
      </c>
      <c r="E237" s="110">
        <f t="shared" si="10"/>
        <v>0</v>
      </c>
      <c r="F237" s="121">
        <f t="shared" si="11"/>
        <v>0</v>
      </c>
      <c r="G237" s="29"/>
    </row>
    <row r="238" spans="1:7" ht="15.75" thickBot="1" x14ac:dyDescent="0.3">
      <c r="A238" s="12">
        <v>279</v>
      </c>
      <c r="B238" s="5">
        <f>[1]Январь!D240</f>
        <v>0</v>
      </c>
      <c r="C238" s="6">
        <f>[1]Декабрь!D240</f>
        <v>0</v>
      </c>
      <c r="D238" s="28">
        <f t="shared" si="9"/>
        <v>0</v>
      </c>
      <c r="E238" s="110">
        <f t="shared" si="10"/>
        <v>0</v>
      </c>
      <c r="F238" s="121">
        <f t="shared" si="11"/>
        <v>0</v>
      </c>
      <c r="G238" s="29"/>
    </row>
    <row r="239" spans="1:7" ht="15.75" thickBot="1" x14ac:dyDescent="0.3">
      <c r="A239" s="9">
        <v>280</v>
      </c>
      <c r="B239" s="5">
        <f>[1]Январь!D241</f>
        <v>0</v>
      </c>
      <c r="C239" s="6">
        <f>[1]Декабрь!D241</f>
        <v>0</v>
      </c>
      <c r="D239" s="28">
        <f t="shared" si="9"/>
        <v>0</v>
      </c>
      <c r="E239" s="110">
        <f t="shared" si="10"/>
        <v>0</v>
      </c>
      <c r="F239" s="121">
        <f t="shared" si="11"/>
        <v>0</v>
      </c>
      <c r="G239" s="29"/>
    </row>
    <row r="240" spans="1:7" ht="15.75" thickBot="1" x14ac:dyDescent="0.3">
      <c r="A240" s="12">
        <v>281</v>
      </c>
      <c r="B240" s="5">
        <f>[1]Январь!D242</f>
        <v>0</v>
      </c>
      <c r="C240" s="6">
        <f>[1]Декабрь!D242</f>
        <v>0</v>
      </c>
      <c r="D240" s="28">
        <f t="shared" si="9"/>
        <v>0</v>
      </c>
      <c r="E240" s="110">
        <f t="shared" si="10"/>
        <v>0</v>
      </c>
      <c r="F240" s="121">
        <f t="shared" si="11"/>
        <v>0</v>
      </c>
      <c r="G240" s="29"/>
    </row>
    <row r="241" spans="1:7" ht="15.75" thickBot="1" x14ac:dyDescent="0.3">
      <c r="A241" s="9">
        <v>282</v>
      </c>
      <c r="B241" s="5">
        <f>[1]Январь!D243</f>
        <v>0</v>
      </c>
      <c r="C241" s="6">
        <f>[1]Декабрь!D243</f>
        <v>0</v>
      </c>
      <c r="D241" s="28">
        <f t="shared" si="9"/>
        <v>0</v>
      </c>
      <c r="E241" s="110">
        <f t="shared" si="10"/>
        <v>0</v>
      </c>
      <c r="F241" s="121">
        <f t="shared" si="11"/>
        <v>0</v>
      </c>
      <c r="G241" s="29"/>
    </row>
    <row r="242" spans="1:7" ht="15.75" thickBot="1" x14ac:dyDescent="0.3">
      <c r="A242" s="12">
        <v>283</v>
      </c>
      <c r="B242" s="5">
        <f>[1]Январь!D244</f>
        <v>0</v>
      </c>
      <c r="C242" s="6">
        <f>[1]Декабрь!D244</f>
        <v>0</v>
      </c>
      <c r="D242" s="28">
        <f t="shared" si="9"/>
        <v>0</v>
      </c>
      <c r="E242" s="110">
        <f t="shared" si="10"/>
        <v>0</v>
      </c>
      <c r="F242" s="121">
        <f t="shared" si="11"/>
        <v>0</v>
      </c>
      <c r="G242" s="29"/>
    </row>
    <row r="243" spans="1:7" ht="15.75" thickBot="1" x14ac:dyDescent="0.3">
      <c r="A243" s="30">
        <v>284</v>
      </c>
      <c r="B243" s="5">
        <f>[1]Январь!D245</f>
        <v>0</v>
      </c>
      <c r="C243" s="6">
        <f>[1]Декабрь!D245</f>
        <v>0</v>
      </c>
      <c r="D243" s="31">
        <f t="shared" si="9"/>
        <v>0</v>
      </c>
      <c r="E243" s="110">
        <f t="shared" si="10"/>
        <v>0</v>
      </c>
      <c r="F243" s="121">
        <f t="shared" si="11"/>
        <v>0</v>
      </c>
      <c r="G243" s="32"/>
    </row>
    <row r="244" spans="1:7" ht="15.75" thickBot="1" x14ac:dyDescent="0.3">
      <c r="A244" s="33" t="s">
        <v>5</v>
      </c>
      <c r="B244" s="5">
        <f>[1]Январь!D246</f>
        <v>0</v>
      </c>
      <c r="C244" s="6">
        <f>[1]Декабрь!D246</f>
        <v>0</v>
      </c>
      <c r="D244" s="31">
        <f t="shared" si="9"/>
        <v>0</v>
      </c>
      <c r="E244" s="110">
        <f t="shared" si="10"/>
        <v>0</v>
      </c>
      <c r="F244" s="121">
        <f t="shared" si="11"/>
        <v>0</v>
      </c>
      <c r="G244" s="32"/>
    </row>
    <row r="245" spans="1:7" ht="15.75" thickBot="1" x14ac:dyDescent="0.3">
      <c r="A245" s="33"/>
      <c r="B245" s="5">
        <f>[1]Январь!D247</f>
        <v>0</v>
      </c>
      <c r="C245" s="6">
        <f>[1]Декабрь!D247</f>
        <v>0</v>
      </c>
      <c r="D245" s="31">
        <f>C245-B245</f>
        <v>0</v>
      </c>
      <c r="E245" s="110">
        <f t="shared" si="10"/>
        <v>0</v>
      </c>
      <c r="F245" s="121">
        <f t="shared" si="11"/>
        <v>0</v>
      </c>
      <c r="G245" s="34"/>
    </row>
    <row r="246" spans="1:7" ht="15.75" thickBot="1" x14ac:dyDescent="0.3">
      <c r="A246" s="35" t="s">
        <v>6</v>
      </c>
      <c r="B246" s="5">
        <f>[1]Январь!D248</f>
        <v>18976</v>
      </c>
      <c r="C246" s="6">
        <f>[1]Декабрь!D248</f>
        <v>20680</v>
      </c>
      <c r="D246" s="36">
        <f>C246-B246</f>
        <v>1704</v>
      </c>
      <c r="E246" s="110">
        <f t="shared" si="10"/>
        <v>170.4</v>
      </c>
      <c r="F246" s="121">
        <f t="shared" si="11"/>
        <v>841.77600000000007</v>
      </c>
      <c r="G246" s="37"/>
    </row>
    <row r="247" spans="1:7" x14ac:dyDescent="0.25">
      <c r="A247" s="38"/>
      <c r="B247" s="39"/>
      <c r="C247" s="40"/>
      <c r="D247" s="41"/>
      <c r="E247" s="111"/>
      <c r="F247" s="122"/>
      <c r="G247" s="39"/>
    </row>
    <row r="248" spans="1:7" x14ac:dyDescent="0.25">
      <c r="A248" s="42" t="s">
        <v>7</v>
      </c>
      <c r="B248" s="39"/>
      <c r="C248" s="40"/>
      <c r="D248" s="41"/>
      <c r="E248" s="111"/>
      <c r="F248" s="122"/>
      <c r="G248" s="39"/>
    </row>
    <row r="249" spans="1:7" x14ac:dyDescent="0.25">
      <c r="A249" s="43" t="s">
        <v>8</v>
      </c>
      <c r="B249" s="39"/>
      <c r="C249" s="40"/>
      <c r="D249" s="41"/>
      <c r="E249" s="111"/>
      <c r="F249" s="122"/>
      <c r="G249" s="39"/>
    </row>
    <row r="250" spans="1:7" x14ac:dyDescent="0.25">
      <c r="A250" s="44" t="s">
        <v>9</v>
      </c>
      <c r="B250" s="39"/>
      <c r="C250" s="40"/>
      <c r="D250" s="41"/>
      <c r="E250" s="111"/>
      <c r="F250" s="122"/>
      <c r="G250" s="39"/>
    </row>
    <row r="251" spans="1:7" x14ac:dyDescent="0.25">
      <c r="A251" s="45" t="s">
        <v>10</v>
      </c>
      <c r="B251" s="39"/>
      <c r="C251" s="40"/>
      <c r="D251" s="41"/>
      <c r="E251" s="111"/>
      <c r="F251" s="122"/>
      <c r="G251" s="39"/>
    </row>
    <row r="252" spans="1:7" x14ac:dyDescent="0.25">
      <c r="A252" s="46">
        <v>284</v>
      </c>
      <c r="B252" s="39"/>
      <c r="C252" s="40"/>
      <c r="D252" s="41"/>
      <c r="E252" s="111"/>
      <c r="F252" s="122"/>
      <c r="G252" s="39"/>
    </row>
    <row r="253" spans="1:7" ht="15.75" thickBot="1" x14ac:dyDescent="0.3">
      <c r="A253" s="47"/>
      <c r="B253" s="48"/>
      <c r="C253" s="49"/>
      <c r="D253" s="50"/>
      <c r="E253" s="112"/>
      <c r="F253" s="123"/>
      <c r="G253" s="48"/>
    </row>
    <row r="254" spans="1:7" ht="15.75" thickBot="1" x14ac:dyDescent="0.3">
      <c r="A254" s="51"/>
      <c r="B254" s="52" t="s">
        <v>11</v>
      </c>
      <c r="C254" s="53"/>
      <c r="D254" s="54"/>
      <c r="E254" s="55"/>
      <c r="F254" s="55"/>
      <c r="G254" s="56"/>
    </row>
    <row r="255" spans="1:7" ht="15.75" thickBot="1" x14ac:dyDescent="0.3">
      <c r="A255" s="51"/>
      <c r="B255" s="52" t="s">
        <v>12</v>
      </c>
      <c r="C255" s="57" t="s">
        <v>13</v>
      </c>
      <c r="D255" s="58" t="s">
        <v>14</v>
      </c>
      <c r="E255" s="59"/>
      <c r="F255" s="60"/>
      <c r="G255" s="52" t="s">
        <v>15</v>
      </c>
    </row>
    <row r="256" spans="1:7" x14ac:dyDescent="0.25">
      <c r="A256" s="61" t="s">
        <v>16</v>
      </c>
      <c r="B256" s="62">
        <v>8416.7999999999993</v>
      </c>
      <c r="C256" s="63"/>
      <c r="D256" s="64"/>
      <c r="E256" s="65"/>
      <c r="F256" s="66"/>
      <c r="G256" s="67"/>
    </row>
    <row r="257" spans="1:7" ht="15.75" thickBot="1" x14ac:dyDescent="0.3">
      <c r="A257" s="68"/>
      <c r="B257" s="69">
        <f>B256*80</f>
        <v>673344</v>
      </c>
      <c r="C257" s="70" t="e">
        <f>B257-#REF!</f>
        <v>#REF!</v>
      </c>
      <c r="D257" s="71">
        <f>SUM(D194:D244)</f>
        <v>0</v>
      </c>
      <c r="E257" s="72"/>
      <c r="F257" s="73"/>
      <c r="G257" s="74" t="e">
        <f>C257-D257-C259</f>
        <v>#REF!</v>
      </c>
    </row>
    <row r="258" spans="1:7" ht="15.75" thickBot="1" x14ac:dyDescent="0.3">
      <c r="A258" s="75"/>
      <c r="B258" s="76" t="s">
        <v>17</v>
      </c>
      <c r="C258" s="77"/>
      <c r="D258" s="78"/>
      <c r="E258" s="113"/>
      <c r="F258" s="124"/>
      <c r="G258" s="79"/>
    </row>
    <row r="259" spans="1:7" ht="15.75" thickBot="1" x14ac:dyDescent="0.3">
      <c r="A259" s="75"/>
      <c r="B259" s="80">
        <v>6117</v>
      </c>
      <c r="C259" s="81" t="e">
        <f>B259-#REF!</f>
        <v>#REF!</v>
      </c>
      <c r="D259" s="78"/>
      <c r="E259" s="82" t="s">
        <v>18</v>
      </c>
      <c r="F259" s="83"/>
      <c r="G259" s="79"/>
    </row>
    <row r="260" spans="1:7" ht="15.75" thickBot="1" x14ac:dyDescent="0.3">
      <c r="A260" s="75"/>
      <c r="B260" s="84"/>
      <c r="C260" s="49"/>
      <c r="D260" s="85"/>
      <c r="E260" s="114" t="s">
        <v>19</v>
      </c>
      <c r="F260" s="125" t="s">
        <v>20</v>
      </c>
      <c r="G260" s="86"/>
    </row>
    <row r="261" spans="1:7" x14ac:dyDescent="0.25">
      <c r="A261" s="61" t="s">
        <v>21</v>
      </c>
      <c r="B261" s="62">
        <v>13933.8</v>
      </c>
      <c r="C261" s="63"/>
      <c r="D261" s="87"/>
      <c r="E261" s="115">
        <v>11</v>
      </c>
      <c r="F261" s="126">
        <v>6</v>
      </c>
      <c r="G261" s="88"/>
    </row>
    <row r="262" spans="1:7" ht="15.75" thickBot="1" x14ac:dyDescent="0.3">
      <c r="A262" s="68"/>
      <c r="B262" s="89">
        <f>B261*60</f>
        <v>836028</v>
      </c>
      <c r="C262" s="70" t="e">
        <f>B262-#REF!</f>
        <v>#REF!</v>
      </c>
      <c r="D262" s="90">
        <f>SUM(D2:D53,D54:D61,D165:D169,D177,D245)</f>
        <v>160285</v>
      </c>
      <c r="E262" s="91">
        <f>E261*0.25*F261*30</f>
        <v>495</v>
      </c>
      <c r="F262" s="92"/>
      <c r="G262" s="93" t="e">
        <f>C262-D262-E262</f>
        <v>#REF!</v>
      </c>
    </row>
    <row r="263" spans="1:7" ht="15.75" thickBot="1" x14ac:dyDescent="0.3">
      <c r="A263" s="75"/>
      <c r="B263" s="84"/>
      <c r="C263" s="49"/>
      <c r="D263" s="85"/>
      <c r="E263" s="116" t="s">
        <v>19</v>
      </c>
      <c r="F263" s="127" t="s">
        <v>20</v>
      </c>
      <c r="G263" s="86"/>
    </row>
    <row r="264" spans="1:7" x14ac:dyDescent="0.25">
      <c r="A264" s="61" t="s">
        <v>22</v>
      </c>
      <c r="B264" s="62">
        <v>39549</v>
      </c>
      <c r="C264" s="63"/>
      <c r="D264" s="87"/>
      <c r="E264" s="115">
        <v>15</v>
      </c>
      <c r="F264" s="126">
        <v>6</v>
      </c>
      <c r="G264" s="88"/>
    </row>
    <row r="265" spans="1:7" ht="15.75" thickBot="1" x14ac:dyDescent="0.3">
      <c r="A265" s="68"/>
      <c r="B265" s="89">
        <f>B264*30</f>
        <v>1186470</v>
      </c>
      <c r="C265" s="70" t="e">
        <f>B265-#REF!</f>
        <v>#REF!</v>
      </c>
      <c r="D265" s="90" t="e">
        <f>SUM(#REF!,D62:D164,D246)</f>
        <v>#REF!</v>
      </c>
      <c r="E265" s="91">
        <v>159</v>
      </c>
      <c r="F265" s="92"/>
      <c r="G265" s="93" t="e">
        <f>C265-D265-E265</f>
        <v>#REF!</v>
      </c>
    </row>
    <row r="266" spans="1:7" ht="15.75" thickBot="1" x14ac:dyDescent="0.3">
      <c r="A266" s="75"/>
      <c r="B266" s="94"/>
      <c r="C266" s="81" t="e">
        <f>C257+C262+C265</f>
        <v>#REF!</v>
      </c>
      <c r="D266" s="95" t="e">
        <f>D257+D262+D265</f>
        <v>#REF!</v>
      </c>
      <c r="E266" s="117"/>
      <c r="F266" s="123"/>
      <c r="G266" s="56"/>
    </row>
    <row r="267" spans="1:7" ht="15.75" thickBot="1" x14ac:dyDescent="0.3">
      <c r="A267" s="51"/>
      <c r="B267" s="84"/>
      <c r="C267" s="53"/>
      <c r="D267" s="96"/>
      <c r="E267" s="112"/>
      <c r="F267" s="123"/>
      <c r="G267" s="56"/>
    </row>
    <row r="268" spans="1:7" ht="15.75" thickBot="1" x14ac:dyDescent="0.3">
      <c r="A268" s="51"/>
      <c r="B268" s="97" t="s">
        <v>23</v>
      </c>
      <c r="C268" s="53"/>
      <c r="D268" s="98">
        <v>969.93799999999999</v>
      </c>
      <c r="E268" s="118"/>
      <c r="F268" s="128"/>
      <c r="G268" s="56"/>
    </row>
    <row r="269" spans="1:7" x14ac:dyDescent="0.25">
      <c r="A269" s="99" t="s">
        <v>24</v>
      </c>
      <c r="B269" s="100">
        <v>3676.17</v>
      </c>
      <c r="C269" s="101"/>
      <c r="D269" s="78">
        <f>D268*800</f>
        <v>775950.4</v>
      </c>
      <c r="E269" s="112"/>
      <c r="F269" s="123"/>
      <c r="G269" s="48"/>
    </row>
    <row r="270" spans="1:7" ht="15.75" thickBot="1" x14ac:dyDescent="0.3">
      <c r="A270" s="102"/>
      <c r="B270" s="89">
        <f>B269*800</f>
        <v>2940936</v>
      </c>
      <c r="C270" s="103" t="e">
        <f>B270-#REF!</f>
        <v>#REF!</v>
      </c>
      <c r="D270" s="104">
        <f>D269-[1]Июнь!E271</f>
        <v>35403.20000000007</v>
      </c>
      <c r="E270" s="112"/>
      <c r="F270" s="123"/>
      <c r="G270" s="48"/>
    </row>
  </sheetData>
  <mergeCells count="7">
    <mergeCell ref="E265:F265"/>
    <mergeCell ref="E254:F254"/>
    <mergeCell ref="E255:F255"/>
    <mergeCell ref="E256:F256"/>
    <mergeCell ref="E257:F257"/>
    <mergeCell ref="E259:F259"/>
    <mergeCell ref="E262:F26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cp:lastModifiedBy>Валентина</cp:lastModifiedBy>
  <dcterms:created xsi:type="dcterms:W3CDTF">2021-08-09T09:26:14Z</dcterms:created>
  <dcterms:modified xsi:type="dcterms:W3CDTF">2021-08-09T10:19:06Z</dcterms:modified>
</cp:coreProperties>
</file>